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data" ContentType="application/vnd.openxmlformats-officedocument.model+data"/>
  <Default Extension="wdp" ContentType="image/vnd.ms-photo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iagrams/data2.xml" ContentType="application/vnd.openxmlformats-officedocument.drawingml.diagramData+xml"/>
  <Override PartName="/xl/diagrams/layout2.xml" ContentType="application/vnd.openxmlformats-officedocument.drawingml.diagramLayout+xml"/>
  <Override PartName="/xl/diagrams/quickStyle2.xml" ContentType="application/vnd.openxmlformats-officedocument.drawingml.diagramStyle+xml"/>
  <Override PartName="/xl/diagrams/colors2.xml" ContentType="application/vnd.openxmlformats-officedocument.drawingml.diagramColors+xml"/>
  <Override PartName="/xl/diagrams/drawing2.xml" ContentType="application/vnd.ms-office.drawingml.diagramDrawing+xml"/>
  <Override PartName="/xl/diagrams/data3.xml" ContentType="application/vnd.openxmlformats-officedocument.drawingml.diagramData+xml"/>
  <Override PartName="/xl/diagrams/layout3.xml" ContentType="application/vnd.openxmlformats-officedocument.drawingml.diagramLayout+xml"/>
  <Override PartName="/xl/diagrams/quickStyle3.xml" ContentType="application/vnd.openxmlformats-officedocument.drawingml.diagramStyle+xml"/>
  <Override PartName="/xl/diagrams/colors3.xml" ContentType="application/vnd.openxmlformats-officedocument.drawingml.diagramColors+xml"/>
  <Override PartName="/xl/diagrams/drawing3.xml" ContentType="application/vnd.ms-office.drawingml.diagram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diagrams/data4.xml" ContentType="application/vnd.openxmlformats-officedocument.drawingml.diagramData+xml"/>
  <Override PartName="/xl/diagrams/layout4.xml" ContentType="application/vnd.openxmlformats-officedocument.drawingml.diagramLayout+xml"/>
  <Override PartName="/xl/diagrams/quickStyle4.xml" ContentType="application/vnd.openxmlformats-officedocument.drawingml.diagramStyle+xml"/>
  <Override PartName="/xl/diagrams/colors4.xml" ContentType="application/vnd.openxmlformats-officedocument.drawingml.diagramColors+xml"/>
  <Override PartName="/xl/diagrams/drawing4.xml" ContentType="application/vnd.ms-office.drawingml.diagramDrawing+xml"/>
  <Override PartName="/xl/drawings/drawing5.xml" ContentType="application/vnd.openxmlformats-officedocument.drawing+xml"/>
  <Override PartName="/xl/tables/table3.xml" ContentType="application/vnd.openxmlformats-officedocument.spreadsheetml.tab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tables/table4.xml" ContentType="application/vnd.openxmlformats-officedocument.spreadsheetml.tab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tables/table5.xml" ContentType="application/vnd.openxmlformats-officedocument.spreadsheetml.table+xml"/>
  <Override PartName="/xl/drawings/drawing8.xml" ContentType="application/vnd.openxmlformats-officedocument.drawing+xml"/>
  <Override PartName="/xl/tables/table6.xml" ContentType="application/vnd.openxmlformats-officedocument.spreadsheetml.tab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9.xml" ContentType="application/vnd.openxmlformats-officedocument.drawing+xml"/>
  <Override PartName="/xl/tables/table7.xml" ContentType="application/vnd.openxmlformats-officedocument.spreadsheetml.tab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0.xml" ContentType="application/vnd.openxmlformats-officedocument.drawing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1.xml" ContentType="application/vnd.openxmlformats-officedocument.drawing+xml"/>
  <Override PartName="/xl/diagrams/data5.xml" ContentType="application/vnd.openxmlformats-officedocument.drawingml.diagramData+xml"/>
  <Override PartName="/xl/diagrams/layout5.xml" ContentType="application/vnd.openxmlformats-officedocument.drawingml.diagramLayout+xml"/>
  <Override PartName="/xl/diagrams/quickStyle5.xml" ContentType="application/vnd.openxmlformats-officedocument.drawingml.diagramStyle+xml"/>
  <Override PartName="/xl/diagrams/colors5.xml" ContentType="application/vnd.openxmlformats-officedocument.drawingml.diagramColors+xml"/>
  <Override PartName="/xl/diagrams/drawing5.xml" ContentType="application/vnd.ms-office.drawingml.diagramDrawing+xml"/>
  <Override PartName="/xl/drawings/drawing12.xml" ContentType="application/vnd.openxmlformats-officedocument.drawing+xml"/>
  <Override PartName="/xl/tables/table10.xml" ContentType="application/vnd.openxmlformats-officedocument.spreadsheetml.tab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3.xml" ContentType="application/vnd.openxmlformats-officedocument.drawing+xml"/>
  <Override PartName="/xl/tables/table11.xml" ContentType="application/vnd.openxmlformats-officedocument.spreadsheetml.tab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4.xml" ContentType="application/vnd.openxmlformats-officedocument.drawing+xml"/>
  <Override PartName="/xl/tables/table12.xml" ContentType="application/vnd.openxmlformats-officedocument.spreadsheetml.table+xml"/>
  <Override PartName="/xl/drawings/drawing15.xml" ContentType="application/vnd.openxmlformats-officedocument.drawing+xml"/>
  <Override PartName="/xl/tables/table13.xml" ContentType="application/vnd.openxmlformats-officedocument.spreadsheetml.tab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6.xml" ContentType="application/vnd.openxmlformats-officedocument.drawing+xml"/>
  <Override PartName="/xl/tables/table14.xml" ContentType="application/vnd.openxmlformats-officedocument.spreadsheetml.tab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7.xml" ContentType="application/vnd.openxmlformats-officedocument.drawing+xml"/>
  <Override PartName="/xl/tables/table15.xml" ContentType="application/vnd.openxmlformats-officedocument.spreadsheetml.tab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C:\Users\jorge.osses\OneDrive - SAG\Semillas\RVAC\Estadísticas\"/>
    </mc:Choice>
  </mc:AlternateContent>
  <workbookProtection workbookAlgorithmName="SHA-512" workbookHashValue="hxXjPyR483oFfZx04VmVJD7/M+/B061xil5yu4BMc1PEyRU9xQxrq3HrzZvzyTGJH64fgCRn8LONwBVjS8JSWA==" workbookSaltValue="fc5Wery77VSQCZS6tknYVQ==" workbookSpinCount="100000" lockStructure="1"/>
  <bookViews>
    <workbookView showHorizontalScroll="0" showVerticalScroll="0" showSheetTabs="0" xWindow="-28920" yWindow="-990" windowWidth="29040" windowHeight="15720" tabRatio="918"/>
  </bookViews>
  <sheets>
    <sheet name="INDICE" sheetId="10" r:id="rId1"/>
    <sheet name="Evo_superf_nac_y_Exportación" sheetId="9" r:id="rId2"/>
    <sheet name="Superf por región" sheetId="8" r:id="rId3"/>
    <sheet name="Exportación" sheetId="24" r:id="rId4"/>
    <sheet name="HistSupxEspecieExp" sheetId="11" r:id="rId5"/>
    <sheet name="supf especies_exp" sheetId="4" r:id="rId6"/>
    <sheet name="esp. certificación por region" sheetId="21" r:id="rId7"/>
    <sheet name="Esp OVM Certificadas" sheetId="22" r:id="rId8"/>
    <sheet name="Superf_Sistema_Certi_Exp" sheetId="14" r:id="rId9"/>
    <sheet name="Exportación por Categoría" sheetId="7" r:id="rId10"/>
    <sheet name="Nacional" sheetId="25" r:id="rId11"/>
    <sheet name="Evo_superficie_Nac_Esp" sheetId="12" r:id="rId12"/>
    <sheet name="supf especies Nacional" sheetId="5" r:id="rId13"/>
    <sheet name="superf nacionales por region" sheetId="23" r:id="rId14"/>
    <sheet name="Variedades de Trigo Harinero" sheetId="15" r:id="rId15"/>
    <sheet name="Variedades de Papa" sheetId="6" r:id="rId16"/>
    <sheet name="Variedades de Avena" sheetId="18" r:id="rId17"/>
  </sheets>
  <externalReferences>
    <externalReference r:id="rId18"/>
    <externalReference r:id="rId19"/>
  </externalReferences>
  <definedNames>
    <definedName name="_xlnm._FilterDatabase" localSheetId="15" hidden="1">'Variedades de Papa'!$B$4:$C$27</definedName>
    <definedName name="_xlchart.v1.0" hidden="1">'Variedades de Trigo Harinero'!$B$5:$B$12</definedName>
    <definedName name="_xlchart.v1.1" hidden="1">[2]Hoja1!$B$30</definedName>
    <definedName name="_xlcn.WorksheetConnection_SuperfporregiónB26E301" hidden="1">'Superf por región'!$B$27:$E$31</definedName>
    <definedName name="_xlcn.WorksheetConnection_Tabla21" hidden="1">Tabla2[]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Tabla2" name="Tabla2" connection="WorksheetConnection_Tabla2"/>
          <x15:modelTable id="Rango" name="Rango" connection="WorksheetConnection_Superf por región!$B$26:$E$30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2" i="15" l="1"/>
  <c r="C12" i="18"/>
  <c r="C49" i="6"/>
  <c r="L8" i="23"/>
  <c r="L9" i="23"/>
  <c r="L10" i="23"/>
  <c r="L11" i="23"/>
  <c r="L12" i="23"/>
  <c r="L13" i="23"/>
  <c r="L14" i="23"/>
  <c r="L7" i="23"/>
  <c r="C15" i="23"/>
  <c r="P20" i="12"/>
  <c r="F8" i="14"/>
  <c r="F9" i="14"/>
  <c r="F10" i="14"/>
  <c r="F11" i="14"/>
  <c r="F12" i="14"/>
  <c r="F13" i="14"/>
  <c r="F14" i="14"/>
  <c r="F15" i="14"/>
  <c r="F16" i="14"/>
  <c r="F17" i="14"/>
  <c r="F18" i="14"/>
  <c r="F19" i="14"/>
  <c r="F20" i="14"/>
  <c r="F7" i="14"/>
  <c r="C18" i="4" l="1"/>
  <c r="P42" i="11"/>
  <c r="M8" i="21"/>
  <c r="M9" i="21"/>
  <c r="M10" i="21"/>
  <c r="M11" i="21"/>
  <c r="M12" i="21"/>
  <c r="M13" i="21"/>
  <c r="M14" i="21"/>
  <c r="M15" i="21"/>
  <c r="M16" i="21"/>
  <c r="M17" i="21"/>
  <c r="M18" i="21"/>
  <c r="M19" i="21"/>
  <c r="M7" i="21"/>
  <c r="D19" i="21"/>
  <c r="E19" i="21"/>
  <c r="F19" i="21"/>
  <c r="G19" i="21"/>
  <c r="H19" i="21"/>
  <c r="I19" i="21"/>
  <c r="J19" i="21"/>
  <c r="K19" i="21"/>
  <c r="L19" i="21"/>
  <c r="C19" i="21"/>
  <c r="C14" i="5"/>
  <c r="E5" i="8"/>
  <c r="E19" i="7" l="1"/>
  <c r="D19" i="7"/>
  <c r="C19" i="7"/>
  <c r="E10" i="7"/>
  <c r="D10" i="7"/>
  <c r="C10" i="7"/>
  <c r="E6" i="8" l="1"/>
  <c r="C32" i="15"/>
  <c r="E15" i="23"/>
  <c r="F15" i="23"/>
  <c r="G15" i="23"/>
  <c r="H15" i="23"/>
  <c r="I15" i="23"/>
  <c r="J15" i="23"/>
  <c r="K15" i="23"/>
  <c r="D15" i="23"/>
  <c r="L15" i="23" s="1"/>
  <c r="O20" i="12"/>
  <c r="E8" i="22"/>
  <c r="E9" i="22"/>
  <c r="E7" i="22"/>
  <c r="O42" i="11"/>
  <c r="N42" i="11"/>
  <c r="N20" i="12" l="1"/>
  <c r="D20" i="12"/>
  <c r="E20" i="12"/>
  <c r="F20" i="12"/>
  <c r="G20" i="12"/>
  <c r="H20" i="12"/>
  <c r="I20" i="12"/>
  <c r="J20" i="12"/>
  <c r="K20" i="12"/>
  <c r="L20" i="12"/>
  <c r="M20" i="12"/>
  <c r="C20" i="12"/>
  <c r="D10" i="22"/>
  <c r="E10" i="22"/>
  <c r="C10" i="22"/>
  <c r="D16" i="8"/>
  <c r="C16" i="8"/>
  <c r="E7" i="8"/>
  <c r="E8" i="8"/>
  <c r="E9" i="8"/>
  <c r="E10" i="8"/>
  <c r="E11" i="8"/>
  <c r="E12" i="8"/>
  <c r="E13" i="8"/>
  <c r="E14" i="8"/>
  <c r="E15" i="8"/>
  <c r="E16" i="8" l="1"/>
  <c r="M42" i="11" l="1"/>
  <c r="L42" i="11"/>
  <c r="K42" i="11"/>
  <c r="J42" i="11"/>
  <c r="I42" i="11"/>
  <c r="H42" i="11"/>
  <c r="G42" i="11"/>
  <c r="F42" i="11"/>
  <c r="E42" i="11"/>
  <c r="D42" i="11"/>
  <c r="C42" i="11"/>
</calcChain>
</file>

<file path=xl/connections.xml><?xml version="1.0" encoding="utf-8"?>
<connections xmlns="http://schemas.openxmlformats.org/spreadsheetml/2006/main">
  <connection id="1" keepAlive="1" name="ThisWorkbookDataModel" description="Modelo de datos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name="WorksheetConnection_Superf por región!$B$26:$E$30" type="102" refreshedVersion="6" minRefreshableVersion="5">
    <extLst>
      <ext xmlns:x15="http://schemas.microsoft.com/office/spreadsheetml/2010/11/main" uri="{DE250136-89BD-433C-8126-D09CA5730AF9}">
        <x15:connection id="Rango">
          <x15:rangePr sourceName="_xlcn.WorksheetConnection_SuperfporregiónB26E301"/>
        </x15:connection>
      </ext>
    </extLst>
  </connection>
  <connection id="3" name="WorksheetConnection_Tabla2" type="102" refreshedVersion="6" minRefreshableVersion="5">
    <extLst>
      <ext xmlns:x15="http://schemas.microsoft.com/office/spreadsheetml/2010/11/main" uri="{DE250136-89BD-433C-8126-D09CA5730AF9}">
        <x15:connection id="Tabla2">
          <x15:rangePr sourceName="_xlcn.WorksheetConnection_Tabla21"/>
        </x15:connection>
      </ext>
    </extLst>
  </connection>
</connections>
</file>

<file path=xl/sharedStrings.xml><?xml version="1.0" encoding="utf-8"?>
<sst xmlns="http://schemas.openxmlformats.org/spreadsheetml/2006/main" count="323" uniqueCount="187">
  <si>
    <t>Especie</t>
  </si>
  <si>
    <t>Categoría</t>
  </si>
  <si>
    <t>2019-2020</t>
  </si>
  <si>
    <t>TRÉBOL ROSADO</t>
  </si>
  <si>
    <t>OECD</t>
  </si>
  <si>
    <t>PB</t>
  </si>
  <si>
    <t>TRÉBOL ENCARNADO</t>
  </si>
  <si>
    <t>C1</t>
  </si>
  <si>
    <t>AVENA ESTRIGOSA</t>
  </si>
  <si>
    <t>TRIGO HARINERO</t>
  </si>
  <si>
    <t>BAKAN BAER</t>
  </si>
  <si>
    <t>FRITZ BAER</t>
  </si>
  <si>
    <t>ÑEKE BAER</t>
  </si>
  <si>
    <t>AVENA</t>
  </si>
  <si>
    <t>SUPERNOVA INIA</t>
  </si>
  <si>
    <t>TRITICALE</t>
  </si>
  <si>
    <t>GAYO BAER</t>
  </si>
  <si>
    <t>RAPS</t>
  </si>
  <si>
    <t>PATRAS</t>
  </si>
  <si>
    <t>MATYLDA</t>
  </si>
  <si>
    <t>BALLICA ANUAL</t>
  </si>
  <si>
    <t>BALLICA HÍBRIDA</t>
  </si>
  <si>
    <t>BALLICA ITALIANA</t>
  </si>
  <si>
    <t>DON FEÑA</t>
  </si>
  <si>
    <t>QUELTEHUE</t>
  </si>
  <si>
    <t>B</t>
  </si>
  <si>
    <t>TRIGO CANDEAL</t>
  </si>
  <si>
    <t>PAPA</t>
  </si>
  <si>
    <t>FL - 1867</t>
  </si>
  <si>
    <t>PATAGONIA INIA</t>
  </si>
  <si>
    <t>RODEO</t>
  </si>
  <si>
    <t>CARDINAL</t>
  </si>
  <si>
    <t>RED LADY</t>
  </si>
  <si>
    <t>TABACO</t>
  </si>
  <si>
    <t>AOSCA</t>
  </si>
  <si>
    <t>MAÍZ</t>
  </si>
  <si>
    <t>MARAVILLA</t>
  </si>
  <si>
    <t>SOYA</t>
  </si>
  <si>
    <t>MONALISA</t>
  </si>
  <si>
    <t>BARAKA</t>
  </si>
  <si>
    <t>KARU INIA</t>
  </si>
  <si>
    <t>PUKARA INIA</t>
  </si>
  <si>
    <t>DESIREE</t>
  </si>
  <si>
    <t>PUYEHUE INIA</t>
  </si>
  <si>
    <t>CEBADA</t>
  </si>
  <si>
    <t>ARROZ</t>
  </si>
  <si>
    <t>SORGO</t>
  </si>
  <si>
    <t>ADARA - NS</t>
  </si>
  <si>
    <t>ATLANTIC</t>
  </si>
  <si>
    <t>RAYÚN INIA</t>
  </si>
  <si>
    <t>QUINTUS</t>
  </si>
  <si>
    <t>TOBAK</t>
  </si>
  <si>
    <t>ROCKY INIA</t>
  </si>
  <si>
    <t>PANTERA INIA</t>
  </si>
  <si>
    <t>LUPINO BLANCO</t>
  </si>
  <si>
    <t>DOLLINCO INIA</t>
  </si>
  <si>
    <t>PANDORA INIA</t>
  </si>
  <si>
    <t>PEHUENCHE INIA</t>
  </si>
  <si>
    <t>VERDI</t>
  </si>
  <si>
    <t>VR 808</t>
  </si>
  <si>
    <t>TRAUKO - NS</t>
  </si>
  <si>
    <t>ROSARA</t>
  </si>
  <si>
    <t>HARMONY</t>
  </si>
  <si>
    <t>CRAC BAER</t>
  </si>
  <si>
    <t>INVENTO BAER</t>
  </si>
  <si>
    <t>KWS SALIX</t>
  </si>
  <si>
    <t>INNOVO BAER</t>
  </si>
  <si>
    <t>SYMPHONY</t>
  </si>
  <si>
    <t>LUPINO AZUL</t>
  </si>
  <si>
    <t>HABA</t>
  </si>
  <si>
    <t>RED FANTASY</t>
  </si>
  <si>
    <t>ESMEÉ</t>
  </si>
  <si>
    <t>AGATA</t>
  </si>
  <si>
    <t>ASTERIX</t>
  </si>
  <si>
    <t>RED SCARLETT</t>
  </si>
  <si>
    <t>MOSTAZA PARDA</t>
  </si>
  <si>
    <t>SHEPODY</t>
  </si>
  <si>
    <t>CORNADO</t>
  </si>
  <si>
    <t>TOTAL</t>
  </si>
  <si>
    <t>Total general</t>
  </si>
  <si>
    <t>Total</t>
  </si>
  <si>
    <t>AÑO</t>
  </si>
  <si>
    <t>REGIÓN</t>
  </si>
  <si>
    <t>EVOLUCIÓN DE LA SUPERFICIE BAJO CERTIFICACIÓN NACIONAL Y EXPORTACIÓN</t>
  </si>
  <si>
    <t>Arica y Parinacota</t>
  </si>
  <si>
    <t>Valparaíso</t>
  </si>
  <si>
    <t>Metropolitana</t>
  </si>
  <si>
    <t>O'Higgins</t>
  </si>
  <si>
    <t>Maule</t>
  </si>
  <si>
    <t>Ñuble</t>
  </si>
  <si>
    <t>La Araucanía</t>
  </si>
  <si>
    <t>Los Ríos</t>
  </si>
  <si>
    <t>Los Lagos</t>
  </si>
  <si>
    <t>Magallanes</t>
  </si>
  <si>
    <t>ESPECIE</t>
  </si>
  <si>
    <t>SUPERFICIE (ha)</t>
  </si>
  <si>
    <t>2009-2010</t>
  </si>
  <si>
    <t>2010-2011</t>
  </si>
  <si>
    <t>2011-2012</t>
  </si>
  <si>
    <t>2012-2013</t>
  </si>
  <si>
    <t>2013-2014</t>
  </si>
  <si>
    <t>2014-2015</t>
  </si>
  <si>
    <t>2015-2016</t>
  </si>
  <si>
    <t>2016-2017</t>
  </si>
  <si>
    <t>2017-2018</t>
  </si>
  <si>
    <t>2018-2019</t>
  </si>
  <si>
    <t>ALFORFON</t>
  </si>
  <si>
    <t>ARVEJA</t>
  </si>
  <si>
    <t>BRASSICA JUNCEA</t>
  </si>
  <si>
    <t>CALABAZA</t>
  </si>
  <si>
    <t>CARTAMO</t>
  </si>
  <si>
    <t>FREJOL</t>
  </si>
  <si>
    <t>LINO</t>
  </si>
  <si>
    <t>MOSTAZA BLANCA</t>
  </si>
  <si>
    <t>MOSTAZA DE ABISINIA</t>
  </si>
  <si>
    <t>NABO</t>
  </si>
  <si>
    <t>RÁBANO FORRAJERO</t>
  </si>
  <si>
    <t>REMOLACHA</t>
  </si>
  <si>
    <t>TIMOTHY</t>
  </si>
  <si>
    <t>CERTIFICACIÓN NACIONAL SUPERFICIE MULTIPLICADA POR ESPECIE (ha)</t>
  </si>
  <si>
    <t>AJO CHILOTE</t>
  </si>
  <si>
    <t>BROMO</t>
  </si>
  <si>
    <t>LUPINO AMARILLO</t>
  </si>
  <si>
    <t>N° de semilleros</t>
  </si>
  <si>
    <t>SUPERFICIE NACIONAL (ha)</t>
  </si>
  <si>
    <t>SUPERFICIE EXPORTACIÓN (ha)</t>
  </si>
  <si>
    <t>TOTAL SUPERFICIE (ha)</t>
  </si>
  <si>
    <t>Superficie (ha)</t>
  </si>
  <si>
    <t>EVOLUCIÓN CERTIFICACIÓN NACIONAL, SUPERFICIE MULTIPLICADA POR ESPECIE</t>
  </si>
  <si>
    <t>EVOLUCIÓN CERTIFICACIÓN EXPORTACIÓN, SUPERFICIE MULTIPLICADA POR ESPECIE</t>
  </si>
  <si>
    <t>CERTIFICADA CONVENCIONAL</t>
  </si>
  <si>
    <t>CERTIFICADA Y OVM</t>
  </si>
  <si>
    <t>ROSI</t>
  </si>
  <si>
    <t>CHEVIGNON</t>
  </si>
  <si>
    <t>2020-2021</t>
  </si>
  <si>
    <t>Biobío</t>
  </si>
  <si>
    <t>Araucanía</t>
  </si>
  <si>
    <t>IRAFEN.</t>
  </si>
  <si>
    <t>MILLAN INIA</t>
  </si>
  <si>
    <t>SURI INIA</t>
  </si>
  <si>
    <t>TAURUS.</t>
  </si>
  <si>
    <t>SANIBEL</t>
  </si>
  <si>
    <t>PORVENIR</t>
  </si>
  <si>
    <t>YAIKE</t>
  </si>
  <si>
    <t>MARKIES</t>
  </si>
  <si>
    <t>ROMANO</t>
  </si>
  <si>
    <t>Superficie por Región (ha)</t>
  </si>
  <si>
    <t>NACIONAL</t>
  </si>
  <si>
    <t>EXPORTACIÓN</t>
  </si>
  <si>
    <t>2021-2022</t>
  </si>
  <si>
    <t>MIJO COMÚN</t>
  </si>
  <si>
    <t>COYOTE</t>
  </si>
  <si>
    <t>MAXWELL</t>
  </si>
  <si>
    <t>DON TITO</t>
  </si>
  <si>
    <t>BRUJA</t>
  </si>
  <si>
    <t>CABRITA</t>
  </si>
  <si>
    <t>MURTA OJUDA</t>
  </si>
  <si>
    <t>MICHUÑE NEGRA OJUDA</t>
  </si>
  <si>
    <t>Acuerdo con Argentina</t>
  </si>
  <si>
    <t>SUPERFICIE BAJO CERTIFICACIÓN POR REGIÓN TEMPORADA 2022-2023</t>
  </si>
  <si>
    <t>AVENA STRIGOSA</t>
  </si>
  <si>
    <t>SUPERFICIE ESPECIE CERTIFICACIÓN NACIONAL TEMPORADA 2022-2023</t>
  </si>
  <si>
    <t>SUPERFICIE ESPECIE CERTIFICACIÓN PARA EXPORTACIÓN TEMPORADA 2022-2023</t>
  </si>
  <si>
    <t>ESPECIES CERTIFICACIÓN EXPORTACIÓN POR REGIÓN TEMPORADA 2022-2023</t>
  </si>
  <si>
    <t>Valparaiso</t>
  </si>
  <si>
    <t>2022-2023</t>
  </si>
  <si>
    <t>Temporada</t>
  </si>
  <si>
    <t>SUPERFICIE Y NÚMERO DE SEMILLEROS POR CATEGORÍA  TEMPORADA 2022-2023</t>
  </si>
  <si>
    <t>SUPERFICIE POR SISTEMA DE CERTIFICACIÓN TEMPORADA 2022-2023</t>
  </si>
  <si>
    <t>ESPECIES CERTIFICAS CONVENCIONAL Y OVM TEMPORADA 2022-2023</t>
  </si>
  <si>
    <t>ESPECIES CERTIFICACIÓN NACIONAL POR REGIÓN TEMPORADA 2022-2023</t>
  </si>
  <si>
    <t>GRANOLA</t>
  </si>
  <si>
    <t>MICHUÑE ROJA</t>
  </si>
  <si>
    <t>ODYSSEUS</t>
  </si>
  <si>
    <t>PAPAGENO</t>
  </si>
  <si>
    <t>RAGNA</t>
  </si>
  <si>
    <t>RODRIGA</t>
  </si>
  <si>
    <t>Otras</t>
  </si>
  <si>
    <t>MONARKA INIA</t>
  </si>
  <si>
    <t>VARIEDADES CERTIFICADAS DE PAPA TEMPORADA 2022-2023</t>
  </si>
  <si>
    <t>VARIEDADES CERTIFICADAS DE TRIGO HARINERO TEMPORADA 2022-2023</t>
  </si>
  <si>
    <t>VARIEDADES CERTIFICADAS DE AVENA TEMPORADA 2022-2023</t>
  </si>
  <si>
    <t>FRONTERA BAER.</t>
  </si>
  <si>
    <t>JUPITER INIA</t>
  </si>
  <si>
    <t>URANO INIA</t>
  </si>
  <si>
    <t xml:space="preserve"> SUPERFICIE (ha)</t>
  </si>
  <si>
    <t>OTROS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</si>
</sst>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2" formatCode="_ &quot;$&quot;* #,##0_ ;_ &quot;$&quot;* \-#,##0_ ;_ &quot;$&quot;* &quot;-&quot;_ ;_ @_ "/>
    <numFmt numFmtId="41" formatCode="_ * #,##0_ ;_ * \-#,##0_ ;_ * &quot;-&quot;_ ;_ @_ "/>
    <numFmt numFmtId="43" formatCode="_ * #,##0.00_ ;_ * \-#,##0.00_ ;_ * &quot;-&quot;??_ ;_ @_ "/>
    <numFmt numFmtId="164" formatCode="_ * #,##0.0_ ;_ * \-#,##0.0_ ;_ * &quot;-&quot;_ ;_ @_ "/>
    <numFmt numFmtId="165" formatCode="_ * #,##0.00_ ;_ * \-#,##0.00_ ;_ * &quot;-&quot;_ ;_ @_ "/>
    <numFmt numFmtId="166" formatCode="_ * #,##0.0_ ;_ * \-#,##0.0_ ;_ * &quot;-&quot;?_ ;_ @_ "/>
    <numFmt numFmtId="167" formatCode="#,##0.0"/>
    <numFmt numFmtId="168" formatCode="#,##0.0_ ;\-#,##0.0\ "/>
    <numFmt numFmtId="169" formatCode="#,##0_ ;\-#,##0\ "/>
    <numFmt numFmtId="170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rgb="FF404040"/>
      <name val="Calibri"/>
      <family val="2"/>
      <scheme val="minor"/>
    </font>
    <font>
      <sz val="11"/>
      <color theme="1"/>
      <name val="Calibri"/>
      <family val="2"/>
    </font>
    <font>
      <b/>
      <u/>
      <sz val="11"/>
      <color theme="10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</font>
    <font>
      <b/>
      <sz val="20"/>
      <color theme="0"/>
      <name val="Calibri"/>
      <family val="2"/>
      <scheme val="minor"/>
    </font>
    <font>
      <b/>
      <sz val="16"/>
      <color rgb="FF336699"/>
      <name val="Calibri"/>
      <family val="2"/>
      <scheme val="minor"/>
    </font>
    <font>
      <b/>
      <sz val="12"/>
      <color rgb="FF336699"/>
      <name val="Calibri"/>
      <family val="2"/>
      <scheme val="minor"/>
    </font>
    <font>
      <b/>
      <sz val="14"/>
      <color rgb="FF336699"/>
      <name val="Calibri"/>
      <family val="2"/>
      <scheme val="minor"/>
    </font>
    <font>
      <b/>
      <sz val="11"/>
      <color rgb="FF336699"/>
      <name val="Calibri"/>
      <family val="2"/>
      <scheme val="minor"/>
    </font>
    <font>
      <b/>
      <sz val="20"/>
      <color rgb="FF336699"/>
      <name val="Calibri"/>
      <family val="2"/>
      <scheme val="minor"/>
    </font>
    <font>
      <b/>
      <sz val="22"/>
      <color rgb="FF336699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9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indexed="64"/>
      </left>
      <right/>
      <top/>
      <bottom/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1" fontId="1" fillId="0" borderId="0" applyFont="0" applyFill="0" applyBorder="0" applyAlignment="0" applyProtection="0"/>
    <xf numFmtId="0" fontId="18" fillId="0" borderId="0" applyNumberFormat="0" applyFill="0" applyBorder="0" applyAlignment="0" applyProtection="0"/>
    <xf numFmtId="9" fontId="1" fillId="0" borderId="0" applyFont="0" applyFill="0" applyBorder="0" applyAlignment="0" applyProtection="0"/>
    <xf numFmtId="42" fontId="1" fillId="0" borderId="0" applyFont="0" applyFill="0" applyBorder="0" applyAlignment="0" applyProtection="0"/>
  </cellStyleXfs>
  <cellXfs count="100">
    <xf numFmtId="0" fontId="0" fillId="0" borderId="0" xfId="0"/>
    <xf numFmtId="41" fontId="0" fillId="0" borderId="0" xfId="0" applyNumberFormat="1"/>
    <xf numFmtId="41" fontId="0" fillId="0" borderId="0" xfId="42" applyFont="1"/>
    <xf numFmtId="0" fontId="16" fillId="0" borderId="0" xfId="0" applyFont="1"/>
    <xf numFmtId="0" fontId="19" fillId="0" borderId="0" xfId="0" applyFont="1" applyAlignment="1">
      <alignment horizontal="left" vertical="center" readingOrder="1"/>
    </xf>
    <xf numFmtId="165" fontId="0" fillId="0" borderId="0" xfId="42" applyNumberFormat="1" applyFont="1" applyBorder="1"/>
    <xf numFmtId="0" fontId="16" fillId="0" borderId="0" xfId="0" applyFont="1" applyFill="1" applyBorder="1" applyAlignment="1">
      <alignment horizontal="center"/>
    </xf>
    <xf numFmtId="0" fontId="21" fillId="0" borderId="0" xfId="43" applyFont="1"/>
    <xf numFmtId="165" fontId="16" fillId="0" borderId="0" xfId="42" applyNumberFormat="1" applyFont="1" applyBorder="1"/>
    <xf numFmtId="10" fontId="0" fillId="0" borderId="0" xfId="44" applyNumberFormat="1" applyFont="1"/>
    <xf numFmtId="43" fontId="0" fillId="0" borderId="0" xfId="0" applyNumberFormat="1"/>
    <xf numFmtId="166" fontId="0" fillId="0" borderId="0" xfId="0" applyNumberFormat="1"/>
    <xf numFmtId="0" fontId="0" fillId="0" borderId="0" xfId="0" applyBorder="1"/>
    <xf numFmtId="164" fontId="0" fillId="0" borderId="0" xfId="0" applyNumberFormat="1"/>
    <xf numFmtId="0" fontId="0" fillId="0" borderId="0" xfId="0" applyFill="1"/>
    <xf numFmtId="0" fontId="14" fillId="0" borderId="0" xfId="0" applyFont="1" applyFill="1" applyBorder="1"/>
    <xf numFmtId="41" fontId="0" fillId="0" borderId="0" xfId="45" applyNumberFormat="1" applyFont="1" applyFill="1" applyBorder="1"/>
    <xf numFmtId="0" fontId="0" fillId="0" borderId="0" xfId="0" applyFill="1" applyBorder="1"/>
    <xf numFmtId="41" fontId="0" fillId="0" borderId="0" xfId="42" applyFont="1" applyFill="1" applyBorder="1"/>
    <xf numFmtId="3" fontId="0" fillId="0" borderId="0" xfId="0" applyNumberFormat="1" applyFill="1" applyBorder="1"/>
    <xf numFmtId="167" fontId="0" fillId="0" borderId="0" xfId="0" applyNumberFormat="1" applyFill="1" applyBorder="1"/>
    <xf numFmtId="0" fontId="16" fillId="0" borderId="0" xfId="0" applyFont="1" applyFill="1" applyBorder="1"/>
    <xf numFmtId="167" fontId="16" fillId="0" borderId="0" xfId="42" applyNumberFormat="1" applyFont="1" applyFill="1" applyBorder="1"/>
    <xf numFmtId="0" fontId="16" fillId="0" borderId="0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 vertical="center"/>
    </xf>
    <xf numFmtId="3" fontId="0" fillId="0" borderId="0" xfId="42" applyNumberFormat="1" applyFont="1" applyFill="1" applyBorder="1" applyAlignment="1">
      <alignment horizontal="center" vertical="center"/>
    </xf>
    <xf numFmtId="3" fontId="0" fillId="0" borderId="0" xfId="0" applyNumberFormat="1" applyFill="1" applyBorder="1" applyAlignment="1">
      <alignment horizontal="center" vertical="center"/>
    </xf>
    <xf numFmtId="3" fontId="0" fillId="0" borderId="0" xfId="0" applyNumberFormat="1" applyFill="1" applyBorder="1" applyAlignment="1">
      <alignment horizontal="right"/>
    </xf>
    <xf numFmtId="0" fontId="0" fillId="0" borderId="0" xfId="0" applyNumberFormat="1" applyFill="1" applyBorder="1" applyAlignment="1">
      <alignment horizontal="right"/>
    </xf>
    <xf numFmtId="41" fontId="0" fillId="0" borderId="0" xfId="42" applyFont="1" applyFill="1" applyBorder="1" applyAlignment="1">
      <alignment horizontal="right"/>
    </xf>
    <xf numFmtId="41" fontId="16" fillId="0" borderId="0" xfId="42" applyFont="1" applyFill="1" applyBorder="1" applyAlignment="1">
      <alignment horizontal="right"/>
    </xf>
    <xf numFmtId="41" fontId="16" fillId="0" borderId="0" xfId="0" applyNumberFormat="1" applyFont="1" applyFill="1" applyBorder="1"/>
    <xf numFmtId="0" fontId="0" fillId="0" borderId="0" xfId="0" applyFont="1" applyFill="1" applyBorder="1"/>
    <xf numFmtId="0" fontId="16" fillId="0" borderId="0" xfId="0" applyFont="1" applyFill="1" applyBorder="1" applyAlignment="1"/>
    <xf numFmtId="0" fontId="16" fillId="0" borderId="0" xfId="0" applyFont="1" applyFill="1" applyBorder="1" applyAlignment="1">
      <alignment vertical="center"/>
    </xf>
    <xf numFmtId="164" fontId="0" fillId="0" borderId="0" xfId="42" applyNumberFormat="1" applyFont="1" applyFill="1" applyBorder="1"/>
    <xf numFmtId="164" fontId="0" fillId="0" borderId="0" xfId="0" applyNumberFormat="1" applyFill="1" applyBorder="1"/>
    <xf numFmtId="164" fontId="16" fillId="0" borderId="0" xfId="42" applyNumberFormat="1" applyFont="1" applyFill="1" applyBorder="1"/>
    <xf numFmtId="164" fontId="16" fillId="0" borderId="0" xfId="0" applyNumberFormat="1" applyFont="1" applyFill="1" applyBorder="1"/>
    <xf numFmtId="164" fontId="23" fillId="0" borderId="0" xfId="42" applyNumberFormat="1" applyFont="1" applyFill="1"/>
    <xf numFmtId="0" fontId="24" fillId="0" borderId="10" xfId="0" applyFont="1" applyFill="1" applyBorder="1"/>
    <xf numFmtId="41" fontId="23" fillId="0" borderId="0" xfId="45" applyNumberFormat="1" applyFont="1" applyFill="1"/>
    <xf numFmtId="164" fontId="23" fillId="0" borderId="0" xfId="45" applyNumberFormat="1" applyFont="1" applyFill="1"/>
    <xf numFmtId="167" fontId="0" fillId="0" borderId="0" xfId="0" applyNumberFormat="1"/>
    <xf numFmtId="1" fontId="0" fillId="0" borderId="0" xfId="0" applyNumberFormat="1" applyFill="1" applyBorder="1"/>
    <xf numFmtId="1" fontId="0" fillId="0" borderId="0" xfId="42" applyNumberFormat="1" applyFont="1" applyFill="1" applyBorder="1"/>
    <xf numFmtId="1" fontId="16" fillId="0" borderId="0" xfId="42" applyNumberFormat="1" applyFont="1" applyFill="1" applyBorder="1"/>
    <xf numFmtId="0" fontId="0" fillId="0" borderId="0" xfId="0" applyFont="1" applyFill="1" applyBorder="1" applyAlignment="1"/>
    <xf numFmtId="0" fontId="0" fillId="0" borderId="0" xfId="0" applyFont="1" applyFill="1" applyBorder="1" applyAlignment="1">
      <alignment horizontal="center"/>
    </xf>
    <xf numFmtId="41" fontId="1" fillId="0" borderId="0" xfId="42" applyFont="1" applyFill="1" applyBorder="1" applyAlignment="1">
      <alignment horizontal="center"/>
    </xf>
    <xf numFmtId="41" fontId="0" fillId="0" borderId="0" xfId="0" applyNumberFormat="1" applyFont="1" applyFill="1" applyBorder="1"/>
    <xf numFmtId="3" fontId="0" fillId="0" borderId="0" xfId="0" applyNumberFormat="1" applyFont="1" applyFill="1" applyBorder="1"/>
    <xf numFmtId="0" fontId="0" fillId="0" borderId="0" xfId="0" applyNumberFormat="1" applyFont="1" applyFill="1" applyBorder="1"/>
    <xf numFmtId="1" fontId="0" fillId="0" borderId="0" xfId="0" applyNumberFormat="1" applyBorder="1"/>
    <xf numFmtId="0" fontId="0" fillId="0" borderId="0" xfId="0" applyNumberFormat="1" applyFill="1" applyBorder="1"/>
    <xf numFmtId="41" fontId="16" fillId="0" borderId="0" xfId="42" applyFont="1" applyFill="1" applyBorder="1"/>
    <xf numFmtId="0" fontId="20" fillId="0" borderId="0" xfId="0" applyFont="1" applyFill="1" applyBorder="1"/>
    <xf numFmtId="164" fontId="20" fillId="0" borderId="0" xfId="42" applyNumberFormat="1" applyFont="1" applyFill="1" applyBorder="1"/>
    <xf numFmtId="167" fontId="0" fillId="0" borderId="0" xfId="0" applyNumberFormat="1" applyFill="1" applyBorder="1" applyAlignment="1">
      <alignment horizontal="right"/>
    </xf>
    <xf numFmtId="0" fontId="22" fillId="0" borderId="0" xfId="0" applyFont="1" applyFill="1" applyBorder="1"/>
    <xf numFmtId="164" fontId="22" fillId="0" borderId="0" xfId="42" applyNumberFormat="1" applyFont="1" applyFill="1" applyBorder="1"/>
    <xf numFmtId="167" fontId="16" fillId="0" borderId="0" xfId="0" applyNumberFormat="1" applyFont="1" applyFill="1" applyBorder="1"/>
    <xf numFmtId="164" fontId="20" fillId="0" borderId="0" xfId="42" applyNumberFormat="1" applyFont="1" applyFill="1"/>
    <xf numFmtId="0" fontId="25" fillId="0" borderId="0" xfId="0" applyFont="1" applyFill="1" applyBorder="1"/>
    <xf numFmtId="0" fontId="25" fillId="0" borderId="0" xfId="0" applyFont="1" applyFill="1" applyBorder="1" applyAlignment="1">
      <alignment horizontal="center"/>
    </xf>
    <xf numFmtId="167" fontId="25" fillId="0" borderId="0" xfId="0" applyNumberFormat="1" applyFont="1" applyFill="1" applyBorder="1" applyAlignment="1">
      <alignment horizontal="center"/>
    </xf>
    <xf numFmtId="0" fontId="25" fillId="0" borderId="10" xfId="0" applyFont="1" applyFill="1" applyBorder="1" applyAlignment="1">
      <alignment horizontal="center"/>
    </xf>
    <xf numFmtId="169" fontId="0" fillId="0" borderId="0" xfId="45" applyNumberFormat="1" applyFont="1" applyFill="1" applyBorder="1"/>
    <xf numFmtId="168" fontId="16" fillId="0" borderId="0" xfId="45" applyNumberFormat="1" applyFont="1" applyFill="1" applyBorder="1"/>
    <xf numFmtId="0" fontId="16" fillId="34" borderId="11" xfId="0" applyFont="1" applyFill="1" applyBorder="1"/>
    <xf numFmtId="167" fontId="0" fillId="0" borderId="0" xfId="42" applyNumberFormat="1" applyFont="1" applyFill="1" applyBorder="1"/>
    <xf numFmtId="41" fontId="16" fillId="34" borderId="12" xfId="42" applyNumberFormat="1" applyFont="1" applyFill="1" applyBorder="1"/>
    <xf numFmtId="0" fontId="0" fillId="0" borderId="0" xfId="0" applyFont="1" applyFill="1" applyBorder="1" applyAlignment="1">
      <alignment horizontal="left" vertical="center"/>
    </xf>
    <xf numFmtId="0" fontId="0" fillId="0" borderId="0" xfId="0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0" fontId="0" fillId="0" borderId="0" xfId="0" applyFill="1" applyAlignment="1">
      <alignment horizontal="left"/>
    </xf>
    <xf numFmtId="3" fontId="0" fillId="0" borderId="0" xfId="0" applyNumberFormat="1" applyFill="1"/>
    <xf numFmtId="41" fontId="0" fillId="0" borderId="0" xfId="0" applyNumberFormat="1" applyFill="1" applyBorder="1"/>
    <xf numFmtId="41" fontId="0" fillId="0" borderId="0" xfId="42" applyNumberFormat="1" applyFont="1" applyFill="1" applyBorder="1"/>
    <xf numFmtId="41" fontId="23" fillId="0" borderId="0" xfId="42" applyNumberFormat="1" applyFont="1" applyFill="1"/>
    <xf numFmtId="0" fontId="16" fillId="0" borderId="0" xfId="0" applyFont="1" applyFill="1"/>
    <xf numFmtId="164" fontId="16" fillId="0" borderId="0" xfId="42" applyNumberFormat="1" applyFont="1" applyFill="1"/>
    <xf numFmtId="0" fontId="27" fillId="0" borderId="0" xfId="0" applyFont="1" applyAlignment="1">
      <alignment horizontal="left" vertical="center" readingOrder="1"/>
    </xf>
    <xf numFmtId="0" fontId="30" fillId="0" borderId="0" xfId="0" applyFont="1" applyAlignment="1">
      <alignment horizontal="left" vertical="center" readingOrder="1"/>
    </xf>
    <xf numFmtId="0" fontId="28" fillId="0" borderId="0" xfId="0" applyFont="1" applyAlignment="1">
      <alignment horizontal="left" vertical="center" readingOrder="1"/>
    </xf>
    <xf numFmtId="170" fontId="0" fillId="0" borderId="0" xfId="0" applyNumberFormat="1" applyFill="1" applyBorder="1" applyAlignment="1">
      <alignment horizontal="center"/>
    </xf>
    <xf numFmtId="170" fontId="16" fillId="0" borderId="0" xfId="0" applyNumberFormat="1" applyFont="1" applyFill="1" applyBorder="1" applyAlignment="1">
      <alignment horizontal="center"/>
    </xf>
    <xf numFmtId="1" fontId="16" fillId="0" borderId="0" xfId="0" applyNumberFormat="1" applyFont="1" applyFill="1" applyBorder="1" applyAlignment="1">
      <alignment horizontal="center"/>
    </xf>
    <xf numFmtId="0" fontId="30" fillId="0" borderId="0" xfId="0" applyFont="1" applyFill="1" applyBorder="1" applyAlignment="1"/>
    <xf numFmtId="0" fontId="29" fillId="0" borderId="0" xfId="0" applyFont="1" applyAlignment="1">
      <alignment horizontal="left" vertical="center" readingOrder="1"/>
    </xf>
    <xf numFmtId="0" fontId="28" fillId="0" borderId="0" xfId="0" applyFont="1" applyFill="1" applyBorder="1" applyAlignment="1">
      <alignment vertical="center"/>
    </xf>
    <xf numFmtId="0" fontId="31" fillId="0" borderId="0" xfId="0" applyFont="1" applyAlignment="1">
      <alignment horizontal="left" vertical="center" readingOrder="1"/>
    </xf>
    <xf numFmtId="0" fontId="32" fillId="0" borderId="0" xfId="0" applyFont="1" applyAlignment="1">
      <alignment horizontal="left" vertical="center" readingOrder="1"/>
    </xf>
    <xf numFmtId="0" fontId="26" fillId="0" borderId="0" xfId="0" applyFont="1" applyFill="1" applyAlignment="1">
      <alignment horizontal="center" vertical="center" wrapText="1"/>
    </xf>
    <xf numFmtId="0" fontId="26" fillId="0" borderId="0" xfId="0" applyFont="1" applyFill="1" applyAlignment="1">
      <alignment horizontal="center" vertical="center"/>
    </xf>
    <xf numFmtId="0" fontId="29" fillId="0" borderId="0" xfId="0" applyFont="1" applyFill="1" applyBorder="1" applyAlignment="1">
      <alignment horizontal="center"/>
    </xf>
    <xf numFmtId="0" fontId="16" fillId="33" borderId="0" xfId="0" applyFont="1" applyFill="1" applyBorder="1" applyAlignment="1">
      <alignment horizontal="center"/>
    </xf>
    <xf numFmtId="0" fontId="13" fillId="35" borderId="13" xfId="0" applyFont="1" applyFill="1" applyBorder="1" applyAlignment="1">
      <alignment horizontal="center"/>
    </xf>
    <xf numFmtId="0" fontId="13" fillId="35" borderId="0" xfId="0" applyFont="1" applyFill="1" applyBorder="1" applyAlignment="1">
      <alignment horizontal="center"/>
    </xf>
  </cellXfs>
  <cellStyles count="46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Hipervínculo" xfId="43" builtinId="8"/>
    <cellStyle name="Incorrecto" xfId="7" builtinId="27" customBuiltin="1"/>
    <cellStyle name="Millares [0]" xfId="42" builtinId="6"/>
    <cellStyle name="Moneda [0]" xfId="45" builtinId="7"/>
    <cellStyle name="Neutral" xfId="8" builtinId="28" customBuiltin="1"/>
    <cellStyle name="Normal" xfId="0" builtinId="0"/>
    <cellStyle name="Notas" xfId="15" builtinId="10" customBuiltin="1"/>
    <cellStyle name="Porcentaje" xfId="44" builtinId="5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11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 * #,##0.0_ ;_ * \-#,##0.0_ ;_ * &quot;-&quot;_ ;_ @_ 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7" formatCode="#,##0.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#,##0.0"/>
      <fill>
        <patternFill patternType="none">
          <fgColor indexed="64"/>
          <bgColor auto="1"/>
        </patternFill>
      </fill>
    </dxf>
    <dxf>
      <numFmt numFmtId="167" formatCode="#,##0.0"/>
      <fill>
        <patternFill patternType="none">
          <fgColor indexed="64"/>
          <bgColor auto="1"/>
        </patternFill>
      </fill>
    </dxf>
    <dxf>
      <numFmt numFmtId="167" formatCode="#,##0.0"/>
      <fill>
        <patternFill patternType="none">
          <fgColor indexed="64"/>
          <bgColor auto="1"/>
        </patternFill>
      </fill>
    </dxf>
    <dxf>
      <numFmt numFmtId="167" formatCode="#,##0.0"/>
      <fill>
        <patternFill patternType="none">
          <fgColor indexed="64"/>
          <bgColor auto="1"/>
        </patternFill>
      </fill>
    </dxf>
    <dxf>
      <numFmt numFmtId="167" formatCode="#,##0.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#,##0.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_ * #,##0.0_ ;_ * \-#,##0.0_ ;_ * &quot;-&quot;_ ;_ @_ 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#,##0_ ;\-#,##0\ 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_ * #,##0.0_ ;_ * \-#,##0.0_ ;_ * &quot;-&quot;_ ;_ @_ "/>
      <fill>
        <patternFill patternType="none">
          <fgColor indexed="64"/>
          <bgColor auto="1"/>
        </patternFill>
      </fill>
    </dxf>
    <dxf>
      <numFmt numFmtId="167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_ * #,##0.0_ ;_ * \-#,##0.0_ ;_ * &quot;-&quot;_ ;_ @_ 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_ * #,##0.0_ ;_ * \-#,##0.0_ ;_ * &quot;-&quot;_ ;_ @_ 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_ * #,##0.0_ ;_ * \-#,##0.0_ ;_ * &quot;-&quot;_ ;_ @_ 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_ * #,##0.0_ ;_ * \-#,##0.0_ ;_ * &quot;-&quot;_ ;_ @_ 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_ * #,##0.0_ ;_ * \-#,##0.0_ ;_ * &quot;-&quot;_ ;_ @_ 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_ * #,##0.0_ ;_ * \-#,##0.0_ ;_ * &quot;-&quot;_ ;_ @_ 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_ * #,##0.0_ ;_ * \-#,##0.0_ ;_ * &quot;-&quot;_ ;_ @_ 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_ * #,##0.0_ ;_ * \-#,##0.0_ ;_ * &quot;-&quot;_ ;_ @_ 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_ * #,##0.0_ ;_ * \-#,##0.0_ ;_ * &quot;-&quot;_ ;_ @_ 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_ * #,##0.0_ ;_ * \-#,##0.0_ ;_ * &quot;-&quot;_ ;_ @_ 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_ * #,##0.0_ ;_ * \-#,##0.0_ ;_ * &quot;-&quot;_ ;_ @_ 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_ * #,##0.0_ ;_ * \-#,##0.0_ ;_ * &quot;-&quot;_ ;_ @_ 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3" formatCode="_ * #,##0_ ;_ * \-#,##0_ ;_ * &quot;-&quot;_ ;_ @_ 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3" formatCode="_ * #,##0_ ;_ * \-#,##0_ ;_ * &quot;-&quot;_ ;_ @_ 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 * #,##0.0_ ;_ * \-#,##0.0_ ;_ * &quot;-&quot;_ ;_ @_ "/>
      <fill>
        <patternFill patternType="none">
          <fgColor indexed="64"/>
          <bgColor auto="1"/>
        </patternFill>
      </fill>
    </dxf>
    <dxf>
      <numFmt numFmtId="164" formatCode="_ * #,##0.0_ ;_ * \-#,##0.0_ ;_ * &quot;-&quot;_ ;_ @_ 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 * #,##0.0_ ;_ * \-#,##0.0_ ;_ * &quot;-&quot;_ ;_ @_ 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 * #,##0.0_ ;_ * \-#,##0.0_ ;_ * &quot;-&quot;_ ;_ @_ 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 * #,##0.0_ ;_ * \-#,##0.0_ ;_ * &quot;-&quot;_ ;_ @_ 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 * #,##0.0_ ;_ * \-#,##0.0_ ;_ * &quot;-&quot;_ ;_ @_ 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 * #,##0.0_ ;_ * \-#,##0.0_ ;_ * &quot;-&quot;_ ;_ @_ 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 * #,##0.0_ ;_ * \-#,##0.0_ ;_ * &quot;-&quot;_ ;_ @_ 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 * #,##0.0_ ;_ * \-#,##0.0_ ;_ * &quot;-&quot;_ ;_ @_ 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 * #,##0.0_ ;_ * \-#,##0.0_ ;_ * &quot;-&quot;_ ;_ @_ 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 * #,##0.0_ ;_ * \-#,##0.0_ ;_ * &quot;-&quot;_ ;_ @_ 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 * #,##0.0_ ;_ * \-#,##0.0_ ;_ * &quot;-&quot;_ ;_ @_ 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 * #,##0.0_ ;_ * \-#,##0.0_ ;_ * &quot;-&quot;_ ;_ @_ 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 * #,##0.0_ ;_ * \-#,##0.0_ ;_ * &quot;-&quot;_ ;_ @_ 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colors>
    <mruColors>
      <color rgb="FF336699"/>
      <color rgb="FFFEBC8A"/>
      <color rgb="FFFF4F4F"/>
      <color rgb="FF7C380A"/>
      <color rgb="FFDF8807"/>
      <color rgb="FFFFE79B"/>
      <color rgb="FFFBD693"/>
      <color rgb="FFFFC91D"/>
      <color rgb="FFC25810"/>
      <color rgb="FFED7A2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connections" Target="connection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29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owerPivotData" Target="model/item.data"/><Relationship Id="rId32" Type="http://schemas.openxmlformats.org/officeDocument/2006/relationships/customXml" Target="../customXml/item7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31" Type="http://schemas.openxmlformats.org/officeDocument/2006/relationships/customXml" Target="../customXml/item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2.xml"/><Relationship Id="rId30" Type="http://schemas.openxmlformats.org/officeDocument/2006/relationships/customXml" Target="../customXml/item5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cap="none" spc="2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r>
              <a:rPr lang="es-CL" sz="2000"/>
              <a:t>Certificación Nacional y Exportación</a:t>
            </a:r>
          </a:p>
          <a:p>
            <a:pPr>
              <a:defRPr sz="2000"/>
            </a:pPr>
            <a:r>
              <a:rPr lang="es-CL" sz="2000"/>
              <a:t>Evolución Superficie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cap="none" spc="20" baseline="0">
              <a:solidFill>
                <a:srgbClr val="0070C0"/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Evo_superf_nac_y_Exportación!$C$5</c:f>
              <c:strCache>
                <c:ptCount val="1"/>
                <c:pt idx="0">
                  <c:v>NACIONAL</c:v>
                </c:pt>
              </c:strCache>
            </c:strRef>
          </c:tx>
          <c:spPr>
            <a:ln w="22225" cap="rnd" cmpd="sng" algn="ctr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Evo_superf_nac_y_Exportación!$B$6:$B$42</c:f>
              <c:numCache>
                <c:formatCode>General</c:formatCode>
                <c:ptCount val="37"/>
                <c:pt idx="0">
                  <c:v>1959</c:v>
                </c:pt>
                <c:pt idx="1">
                  <c:v>1962</c:v>
                </c:pt>
                <c:pt idx="2">
                  <c:v>1965</c:v>
                </c:pt>
                <c:pt idx="3">
                  <c:v>1968</c:v>
                </c:pt>
                <c:pt idx="4">
                  <c:v>1971</c:v>
                </c:pt>
                <c:pt idx="5">
                  <c:v>1974</c:v>
                </c:pt>
                <c:pt idx="6">
                  <c:v>1977</c:v>
                </c:pt>
                <c:pt idx="7">
                  <c:v>1980</c:v>
                </c:pt>
                <c:pt idx="8">
                  <c:v>1983</c:v>
                </c:pt>
                <c:pt idx="9">
                  <c:v>1986</c:v>
                </c:pt>
                <c:pt idx="10">
                  <c:v>1989</c:v>
                </c:pt>
                <c:pt idx="11">
                  <c:v>1992</c:v>
                </c:pt>
                <c:pt idx="12">
                  <c:v>1995</c:v>
                </c:pt>
                <c:pt idx="13">
                  <c:v>1998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  <c:pt idx="30">
                  <c:v>2017</c:v>
                </c:pt>
                <c:pt idx="31">
                  <c:v>2018</c:v>
                </c:pt>
                <c:pt idx="32">
                  <c:v>2019</c:v>
                </c:pt>
                <c:pt idx="33">
                  <c:v>2020</c:v>
                </c:pt>
                <c:pt idx="34">
                  <c:v>2021</c:v>
                </c:pt>
                <c:pt idx="35">
                  <c:v>2022</c:v>
                </c:pt>
                <c:pt idx="36">
                  <c:v>2023</c:v>
                </c:pt>
              </c:numCache>
            </c:numRef>
          </c:cat>
          <c:val>
            <c:numRef>
              <c:f>Evo_superf_nac_y_Exportación!$C$6:$C$42</c:f>
              <c:numCache>
                <c:formatCode>#,##0</c:formatCode>
                <c:ptCount val="37"/>
                <c:pt idx="0">
                  <c:v>9053</c:v>
                </c:pt>
                <c:pt idx="1">
                  <c:v>25417</c:v>
                </c:pt>
                <c:pt idx="2">
                  <c:v>35485</c:v>
                </c:pt>
                <c:pt idx="3">
                  <c:v>35216</c:v>
                </c:pt>
                <c:pt idx="4">
                  <c:v>30869</c:v>
                </c:pt>
                <c:pt idx="5">
                  <c:v>51638</c:v>
                </c:pt>
                <c:pt idx="6">
                  <c:v>36049</c:v>
                </c:pt>
                <c:pt idx="7">
                  <c:v>10916</c:v>
                </c:pt>
                <c:pt idx="8">
                  <c:v>5799</c:v>
                </c:pt>
                <c:pt idx="9">
                  <c:v>9313</c:v>
                </c:pt>
                <c:pt idx="10">
                  <c:v>8433</c:v>
                </c:pt>
                <c:pt idx="11">
                  <c:v>8479</c:v>
                </c:pt>
                <c:pt idx="12">
                  <c:v>7087</c:v>
                </c:pt>
                <c:pt idx="13">
                  <c:v>5461</c:v>
                </c:pt>
                <c:pt idx="14">
                  <c:v>5121</c:v>
                </c:pt>
                <c:pt idx="15">
                  <c:v>5046</c:v>
                </c:pt>
                <c:pt idx="16">
                  <c:v>4516</c:v>
                </c:pt>
                <c:pt idx="17">
                  <c:v>4517</c:v>
                </c:pt>
                <c:pt idx="18">
                  <c:v>4588</c:v>
                </c:pt>
                <c:pt idx="19">
                  <c:v>3667</c:v>
                </c:pt>
                <c:pt idx="20">
                  <c:v>3448</c:v>
                </c:pt>
                <c:pt idx="21">
                  <c:v>4008</c:v>
                </c:pt>
                <c:pt idx="22">
                  <c:v>4496</c:v>
                </c:pt>
                <c:pt idx="23">
                  <c:v>3891</c:v>
                </c:pt>
                <c:pt idx="24">
                  <c:v>3473</c:v>
                </c:pt>
                <c:pt idx="25">
                  <c:v>3472</c:v>
                </c:pt>
                <c:pt idx="26">
                  <c:v>3582</c:v>
                </c:pt>
                <c:pt idx="27">
                  <c:v>4320</c:v>
                </c:pt>
                <c:pt idx="28">
                  <c:v>4460</c:v>
                </c:pt>
                <c:pt idx="29">
                  <c:v>3817</c:v>
                </c:pt>
                <c:pt idx="30">
                  <c:v>3486.91</c:v>
                </c:pt>
                <c:pt idx="31">
                  <c:v>3205.42</c:v>
                </c:pt>
                <c:pt idx="32">
                  <c:v>3428</c:v>
                </c:pt>
                <c:pt idx="33">
                  <c:v>3754.9410000000071</c:v>
                </c:pt>
                <c:pt idx="34">
                  <c:v>4158</c:v>
                </c:pt>
                <c:pt idx="35">
                  <c:v>4315</c:v>
                </c:pt>
                <c:pt idx="36">
                  <c:v>4240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7F-43C2-93F1-D4AA2A02E1B6}"/>
            </c:ext>
          </c:extLst>
        </c:ser>
        <c:ser>
          <c:idx val="1"/>
          <c:order val="1"/>
          <c:tx>
            <c:strRef>
              <c:f>Evo_superf_nac_y_Exportación!$D$5</c:f>
              <c:strCache>
                <c:ptCount val="1"/>
                <c:pt idx="0">
                  <c:v>EXPORTACIÓN</c:v>
                </c:pt>
              </c:strCache>
            </c:strRef>
          </c:tx>
          <c:spPr>
            <a:ln w="22225" cap="rnd" cmpd="sng" algn="ctr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2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1-C7AF-4EBB-BDFE-5571379A209B}"/>
              </c:ext>
            </c:extLst>
          </c:dPt>
          <c:cat>
            <c:numRef>
              <c:f>Evo_superf_nac_y_Exportación!$B$6:$B$42</c:f>
              <c:numCache>
                <c:formatCode>General</c:formatCode>
                <c:ptCount val="37"/>
                <c:pt idx="0">
                  <c:v>1959</c:v>
                </c:pt>
                <c:pt idx="1">
                  <c:v>1962</c:v>
                </c:pt>
                <c:pt idx="2">
                  <c:v>1965</c:v>
                </c:pt>
                <c:pt idx="3">
                  <c:v>1968</c:v>
                </c:pt>
                <c:pt idx="4">
                  <c:v>1971</c:v>
                </c:pt>
                <c:pt idx="5">
                  <c:v>1974</c:v>
                </c:pt>
                <c:pt idx="6">
                  <c:v>1977</c:v>
                </c:pt>
                <c:pt idx="7">
                  <c:v>1980</c:v>
                </c:pt>
                <c:pt idx="8">
                  <c:v>1983</c:v>
                </c:pt>
                <c:pt idx="9">
                  <c:v>1986</c:v>
                </c:pt>
                <c:pt idx="10">
                  <c:v>1989</c:v>
                </c:pt>
                <c:pt idx="11">
                  <c:v>1992</c:v>
                </c:pt>
                <c:pt idx="12">
                  <c:v>1995</c:v>
                </c:pt>
                <c:pt idx="13">
                  <c:v>1998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  <c:pt idx="30">
                  <c:v>2017</c:v>
                </c:pt>
                <c:pt idx="31">
                  <c:v>2018</c:v>
                </c:pt>
                <c:pt idx="32">
                  <c:v>2019</c:v>
                </c:pt>
                <c:pt idx="33">
                  <c:v>2020</c:v>
                </c:pt>
                <c:pt idx="34">
                  <c:v>2021</c:v>
                </c:pt>
                <c:pt idx="35">
                  <c:v>2022</c:v>
                </c:pt>
                <c:pt idx="36">
                  <c:v>2023</c:v>
                </c:pt>
              </c:numCache>
            </c:numRef>
          </c:cat>
          <c:val>
            <c:numRef>
              <c:f>Evo_superf_nac_y_Exportación!$D$6:$D$42</c:f>
              <c:numCache>
                <c:formatCode>#,##0</c:formatCode>
                <c:ptCount val="37"/>
                <c:pt idx="8">
                  <c:v>67</c:v>
                </c:pt>
                <c:pt idx="9">
                  <c:v>134</c:v>
                </c:pt>
                <c:pt idx="10">
                  <c:v>3957</c:v>
                </c:pt>
                <c:pt idx="11">
                  <c:v>5276</c:v>
                </c:pt>
                <c:pt idx="12">
                  <c:v>6206</c:v>
                </c:pt>
                <c:pt idx="13">
                  <c:v>14621</c:v>
                </c:pt>
                <c:pt idx="14">
                  <c:v>13275</c:v>
                </c:pt>
                <c:pt idx="15">
                  <c:v>11516</c:v>
                </c:pt>
                <c:pt idx="16">
                  <c:v>15494</c:v>
                </c:pt>
                <c:pt idx="17">
                  <c:v>16439</c:v>
                </c:pt>
                <c:pt idx="18">
                  <c:v>16401</c:v>
                </c:pt>
                <c:pt idx="19">
                  <c:v>18195</c:v>
                </c:pt>
                <c:pt idx="20">
                  <c:v>19979</c:v>
                </c:pt>
                <c:pt idx="21">
                  <c:v>28313</c:v>
                </c:pt>
                <c:pt idx="22">
                  <c:v>31421</c:v>
                </c:pt>
                <c:pt idx="23">
                  <c:v>21512</c:v>
                </c:pt>
                <c:pt idx="24">
                  <c:v>18388</c:v>
                </c:pt>
                <c:pt idx="25">
                  <c:v>30691</c:v>
                </c:pt>
                <c:pt idx="26">
                  <c:v>40125</c:v>
                </c:pt>
                <c:pt idx="27">
                  <c:v>32693</c:v>
                </c:pt>
                <c:pt idx="28">
                  <c:v>10219</c:v>
                </c:pt>
                <c:pt idx="29">
                  <c:v>11097.226000000001</c:v>
                </c:pt>
                <c:pt idx="30">
                  <c:v>11789.51300000001</c:v>
                </c:pt>
                <c:pt idx="31">
                  <c:v>15876.717999999993</c:v>
                </c:pt>
                <c:pt idx="32">
                  <c:v>13176.8</c:v>
                </c:pt>
                <c:pt idx="33">
                  <c:v>20166.190999999959</c:v>
                </c:pt>
                <c:pt idx="34">
                  <c:v>14807</c:v>
                </c:pt>
                <c:pt idx="35">
                  <c:v>14133</c:v>
                </c:pt>
                <c:pt idx="36">
                  <c:v>17565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7F-43C2-93F1-D4AA2A02E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smooth val="0"/>
        <c:axId val="332173456"/>
        <c:axId val="332176200"/>
      </c:lineChart>
      <c:catAx>
        <c:axId val="3321734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Año</a:t>
                </a:r>
              </a:p>
            </c:rich>
          </c:tx>
          <c:layout>
            <c:manualLayout>
              <c:xMode val="edge"/>
              <c:yMode val="edge"/>
              <c:x val="0.52559343796326596"/>
              <c:y val="0.910953356535762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spc="2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332176200"/>
        <c:crosses val="autoZero"/>
        <c:auto val="1"/>
        <c:lblAlgn val="ctr"/>
        <c:lblOffset val="100"/>
        <c:noMultiLvlLbl val="1"/>
      </c:catAx>
      <c:valAx>
        <c:axId val="33217620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Superficie (ha)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332173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70C0"/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12700" cap="flat" cmpd="sng" algn="ctr">
      <a:solidFill>
        <a:srgbClr val="00B0F0"/>
      </a:solidFill>
      <a:round/>
    </a:ln>
    <a:effectLst/>
  </c:spPr>
  <c:txPr>
    <a:bodyPr/>
    <a:lstStyle/>
    <a:p>
      <a:pPr>
        <a:defRPr>
          <a:solidFill>
            <a:srgbClr val="0070C0"/>
          </a:solidFill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r>
              <a:rPr lang="es-CL" sz="1200"/>
              <a:t>Certificación Nacional</a:t>
            </a:r>
          </a:p>
          <a:p>
            <a:pPr>
              <a:defRPr sz="1200"/>
            </a:pPr>
            <a:r>
              <a:rPr lang="es-CL" sz="1200"/>
              <a:t>Porcentaje superficie por especie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rgbClr val="0070C0"/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lotArea>
      <c:layout>
        <c:manualLayout>
          <c:layoutTarget val="inner"/>
          <c:xMode val="edge"/>
          <c:yMode val="edge"/>
          <c:x val="0.16440502865185774"/>
          <c:y val="0.23085315232916981"/>
          <c:w val="0.56033048147625775"/>
          <c:h val="0.7387153749145464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9D59-4AFA-9E26-AC8C6C804FA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9D59-4AFA-9E26-AC8C6C804FA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9D59-4AFA-9E26-AC8C6C804FA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9D59-4AFA-9E26-AC8C6C804FA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9D59-4AFA-9E26-AC8C6C804FA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9D59-4AFA-9E26-AC8C6C804FA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9D59-4AFA-9E26-AC8C6C804FA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9D59-4AFA-9E26-AC8C6C804FA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9D59-4AFA-9E26-AC8C6C804FA0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9D59-4AFA-9E26-AC8C6C804FA0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9D59-4AFA-9E26-AC8C6C804FA0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9D59-4AFA-9E26-AC8C6C804FA0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9D59-4AFA-9E26-AC8C6C804FA0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B-9D59-4AFA-9E26-AC8C6C804FA0}"/>
              </c:ext>
            </c:extLst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D-9D59-4AFA-9E26-AC8C6C804FA0}"/>
              </c:ext>
            </c:extLst>
          </c:dPt>
          <c:dLbls>
            <c:dLbl>
              <c:idx val="0"/>
              <c:layout>
                <c:manualLayout>
                  <c:x val="-0.17591466384776791"/>
                  <c:y val="0.11626859345014066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D59-4AFA-9E26-AC8C6C804FA0}"/>
                </c:ext>
              </c:extLst>
            </c:dLbl>
            <c:dLbl>
              <c:idx val="1"/>
              <c:layout>
                <c:manualLayout>
                  <c:x val="-2.7949919955099246E-2"/>
                  <c:y val="-0.1621525450655367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9D59-4AFA-9E26-AC8C6C804FA0}"/>
                </c:ext>
              </c:extLst>
            </c:dLbl>
            <c:dLbl>
              <c:idx val="2"/>
              <c:layout>
                <c:manualLayout>
                  <c:x val="9.8802016462640405E-3"/>
                  <c:y val="-2.9329230435977574E-3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9D59-4AFA-9E26-AC8C6C804FA0}"/>
                </c:ext>
              </c:extLst>
            </c:dLbl>
            <c:dLbl>
              <c:idx val="3"/>
              <c:layout>
                <c:manualLayout>
                  <c:x val="4.4326408710280872E-3"/>
                  <c:y val="3.2698497667679099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9D59-4AFA-9E26-AC8C6C804FA0}"/>
                </c:ext>
              </c:extLst>
            </c:dLbl>
            <c:dLbl>
              <c:idx val="4"/>
              <c:layout>
                <c:manualLayout>
                  <c:x val="7.1522408937111101E-3"/>
                  <c:y val="1.9105693297240489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9D59-4AFA-9E26-AC8C6C804FA0}"/>
                </c:ext>
              </c:extLst>
            </c:dLbl>
            <c:dLbl>
              <c:idx val="5"/>
              <c:layout>
                <c:manualLayout>
                  <c:x val="-1.823820519121357E-2"/>
                  <c:y val="2.7004217993818337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9D59-4AFA-9E26-AC8C6C804FA0}"/>
                </c:ext>
              </c:extLst>
            </c:dLbl>
            <c:dLbl>
              <c:idx val="6"/>
              <c:layout>
                <c:manualLayout>
                  <c:x val="-1.1286803569377378E-2"/>
                  <c:y val="-4.3418762704241307E-3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9D59-4AFA-9E26-AC8C6C804FA0}"/>
                </c:ext>
              </c:extLst>
            </c:dLbl>
            <c:dLbl>
              <c:idx val="7"/>
              <c:layout>
                <c:manualLayout>
                  <c:x val="6.0597116057108789E-2"/>
                  <c:y val="-2.6381930318636689E-3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9D59-4AFA-9E26-AC8C6C804FA0}"/>
                </c:ext>
              </c:extLst>
            </c:dLbl>
            <c:numFmt formatCode="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ctr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'supf especies Nacional'!$B$6:$B$13</c:f>
              <c:strCache>
                <c:ptCount val="8"/>
                <c:pt idx="0">
                  <c:v>TRIGO HARINERO</c:v>
                </c:pt>
                <c:pt idx="1">
                  <c:v>PAPA</c:v>
                </c:pt>
                <c:pt idx="2">
                  <c:v>CEBADA</c:v>
                </c:pt>
                <c:pt idx="3">
                  <c:v>AVENA</c:v>
                </c:pt>
                <c:pt idx="4">
                  <c:v>TRIGO CANDEAL</c:v>
                </c:pt>
                <c:pt idx="5">
                  <c:v>ARROZ</c:v>
                </c:pt>
                <c:pt idx="6">
                  <c:v>TRITICALE</c:v>
                </c:pt>
                <c:pt idx="7">
                  <c:v>BALLICA ITALIANA</c:v>
                </c:pt>
              </c:strCache>
            </c:strRef>
          </c:cat>
          <c:val>
            <c:numRef>
              <c:f>'supf especies Nacional'!$C$6:$C$13</c:f>
              <c:numCache>
                <c:formatCode>#,##0_ ;\-#,##0\ </c:formatCode>
                <c:ptCount val="8"/>
                <c:pt idx="0">
                  <c:v>1452.6339999999991</c:v>
                </c:pt>
                <c:pt idx="1">
                  <c:v>1225.2950000000001</c:v>
                </c:pt>
                <c:pt idx="2">
                  <c:v>479.59999999999991</c:v>
                </c:pt>
                <c:pt idx="3">
                  <c:v>356.1</c:v>
                </c:pt>
                <c:pt idx="4">
                  <c:v>334.90000000000003</c:v>
                </c:pt>
                <c:pt idx="5">
                  <c:v>238.37</c:v>
                </c:pt>
                <c:pt idx="6">
                  <c:v>128.30000000000001</c:v>
                </c:pt>
                <c:pt idx="7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9D59-4AFA-9E26-AC8C6C804FA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70C0"/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9525" cap="flat" cmpd="sng" algn="ctr">
      <a:solidFill>
        <a:srgbClr val="00B050"/>
      </a:solidFill>
      <a:round/>
    </a:ln>
    <a:effectLst/>
  </c:spPr>
  <c:txPr>
    <a:bodyPr/>
    <a:lstStyle/>
    <a:p>
      <a:pPr>
        <a:defRPr>
          <a:solidFill>
            <a:srgbClr val="0070C0"/>
          </a:solidFill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Certificación Nacional</a:t>
            </a:r>
          </a:p>
          <a:p>
            <a:pPr>
              <a:defRPr/>
            </a:pPr>
            <a:r>
              <a:rPr lang="es-CL"/>
              <a:t>Principales variedades de trigo harinero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rgbClr val="0070C0"/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lotArea>
      <c:layout>
        <c:manualLayout>
          <c:layoutTarget val="inner"/>
          <c:xMode val="edge"/>
          <c:yMode val="edge"/>
          <c:x val="3.7443838647186699E-3"/>
          <c:y val="4.5770324164024954E-2"/>
          <c:w val="0.82212678889040425"/>
          <c:h val="0.95422967583597507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9D59-4AFA-9E26-AC8C6C804FA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9D59-4AFA-9E26-AC8C6C804FA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9D59-4AFA-9E26-AC8C6C804FA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9D59-4AFA-9E26-AC8C6C804FA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9D59-4AFA-9E26-AC8C6C804FA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9D59-4AFA-9E26-AC8C6C804FA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9D59-4AFA-9E26-AC8C6C804FA0}"/>
              </c:ext>
            </c:extLst>
          </c:dPt>
          <c:dPt>
            <c:idx val="7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9D59-4AFA-9E26-AC8C6C804FA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9D59-4AFA-9E26-AC8C6C804FA0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9D59-4AFA-9E26-AC8C6C804FA0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9D59-4AFA-9E26-AC8C6C804FA0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9D59-4AFA-9E26-AC8C6C804FA0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9D59-4AFA-9E26-AC8C6C804FA0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B-9D59-4AFA-9E26-AC8C6C804FA0}"/>
              </c:ext>
            </c:extLst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D-9D59-4AFA-9E26-AC8C6C804FA0}"/>
              </c:ext>
            </c:extLst>
          </c:dPt>
          <c:dLbls>
            <c:dLbl>
              <c:idx val="1"/>
              <c:layout>
                <c:manualLayout>
                  <c:x val="-7.3500318597838604E-3"/>
                  <c:y val="-8.8586027495615952E-3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9D59-4AFA-9E26-AC8C6C804FA0}"/>
                </c:ext>
              </c:extLst>
            </c:dLbl>
            <c:numFmt formatCode="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'Variedades de Trigo Harinero'!$B$5:$B$12</c:f>
              <c:strCache>
                <c:ptCount val="8"/>
                <c:pt idx="0">
                  <c:v>BAKAN BAER</c:v>
                </c:pt>
                <c:pt idx="1">
                  <c:v>PANTERA INIA</c:v>
                </c:pt>
                <c:pt idx="2">
                  <c:v>FRITZ BAER</c:v>
                </c:pt>
                <c:pt idx="3">
                  <c:v>ÑEKE BAER</c:v>
                </c:pt>
                <c:pt idx="4">
                  <c:v>COYOTE</c:v>
                </c:pt>
                <c:pt idx="5">
                  <c:v>CHEVIGNON</c:v>
                </c:pt>
                <c:pt idx="6">
                  <c:v>ROCKY INIA</c:v>
                </c:pt>
                <c:pt idx="7">
                  <c:v>OTROS</c:v>
                </c:pt>
              </c:strCache>
            </c:strRef>
          </c:cat>
          <c:val>
            <c:numRef>
              <c:f>'Variedades de Trigo Harinero'!$C$5:$C$12</c:f>
              <c:numCache>
                <c:formatCode>_(* #,##0_);_(* \(#,##0\);_(* "-"_);_(@_)</c:formatCode>
                <c:ptCount val="8"/>
                <c:pt idx="0">
                  <c:v>250</c:v>
                </c:pt>
                <c:pt idx="1">
                  <c:v>231.85</c:v>
                </c:pt>
                <c:pt idx="2">
                  <c:v>185.29999999999998</c:v>
                </c:pt>
                <c:pt idx="3">
                  <c:v>126</c:v>
                </c:pt>
                <c:pt idx="4">
                  <c:v>97.3</c:v>
                </c:pt>
                <c:pt idx="5">
                  <c:v>78.5</c:v>
                </c:pt>
                <c:pt idx="6">
                  <c:v>71.5</c:v>
                </c:pt>
                <c:pt idx="7">
                  <c:v>412.18400000000003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9D59-4AFA-9E26-AC8C6C804FA0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F-9C0F-436E-8FC7-F468D3F140A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1-9C0F-436E-8FC7-F468D3F140A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3-9C0F-436E-8FC7-F468D3F140A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5-9C0F-436E-8FC7-F468D3F140A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7-9C0F-436E-8FC7-F468D3F140A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9-9C0F-436E-8FC7-F468D3F140A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B-9C0F-436E-8FC7-F468D3F140A5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D-9C0F-436E-8FC7-F468D3F140A5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F-9C0F-436E-8FC7-F468D3F140A5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1-9C0F-436E-8FC7-F468D3F140A5}"/>
              </c:ext>
            </c:extLst>
          </c:dPt>
          <c:dLbls>
            <c:delete val="1"/>
          </c:dLbls>
          <c:cat>
            <c:strRef>
              <c:f>'Variedades de Trigo Harinero'!$B$5:$B$12</c:f>
              <c:strCache>
                <c:ptCount val="8"/>
                <c:pt idx="0">
                  <c:v>BAKAN BAER</c:v>
                </c:pt>
                <c:pt idx="1">
                  <c:v>PANTERA INIA</c:v>
                </c:pt>
                <c:pt idx="2">
                  <c:v>FRITZ BAER</c:v>
                </c:pt>
                <c:pt idx="3">
                  <c:v>ÑEKE BAER</c:v>
                </c:pt>
                <c:pt idx="4">
                  <c:v>COYOTE</c:v>
                </c:pt>
                <c:pt idx="5">
                  <c:v>CHEVIGNON</c:v>
                </c:pt>
                <c:pt idx="6">
                  <c:v>ROCKY INIA</c:v>
                </c:pt>
                <c:pt idx="7">
                  <c:v>OTROS</c:v>
                </c:pt>
              </c:strCache>
            </c:strRef>
          </c:cat>
          <c:val>
            <c:numRef>
              <c:f>[1]Hoja1!$B$30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2-9C0F-436E-8FC7-F468D3F140A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70C0"/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9525" cap="flat" cmpd="sng" algn="ctr">
      <a:solidFill>
        <a:srgbClr val="00B050"/>
      </a:solidFill>
      <a:round/>
    </a:ln>
    <a:effectLst/>
  </c:spPr>
  <c:txPr>
    <a:bodyPr/>
    <a:lstStyle/>
    <a:p>
      <a:pPr>
        <a:defRPr>
          <a:solidFill>
            <a:srgbClr val="0070C0"/>
          </a:solidFill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r>
              <a:rPr lang="es-CL" sz="2800"/>
              <a:t>Certificación Nacional</a:t>
            </a:r>
          </a:p>
          <a:p>
            <a:pPr>
              <a:defRPr sz="2800"/>
            </a:pPr>
            <a:r>
              <a:rPr lang="es-CL" sz="2800"/>
              <a:t>Principales variedades de papa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baseline="0">
              <a:solidFill>
                <a:srgbClr val="0070C0"/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lotArea>
      <c:layout>
        <c:manualLayout>
          <c:layoutTarget val="inner"/>
          <c:xMode val="edge"/>
          <c:yMode val="edge"/>
          <c:x val="9.5911010776558364E-2"/>
          <c:y val="0.17582834130350766"/>
          <c:w val="0.56990209766024891"/>
          <c:h val="0.78648857556609963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9D59-4AFA-9E26-AC8C6C804FA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9D59-4AFA-9E26-AC8C6C804FA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9D59-4AFA-9E26-AC8C6C804FA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9D59-4AFA-9E26-AC8C6C804FA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9D59-4AFA-9E26-AC8C6C804FA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9D59-4AFA-9E26-AC8C6C804FA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9D59-4AFA-9E26-AC8C6C804FA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9D59-4AFA-9E26-AC8C6C804FA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9D59-4AFA-9E26-AC8C6C804FA0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9D59-4AFA-9E26-AC8C6C804FA0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9D59-4AFA-9E26-AC8C6C804FA0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9D59-4AFA-9E26-AC8C6C804FA0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9D59-4AFA-9E26-AC8C6C804FA0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B-9D59-4AFA-9E26-AC8C6C804FA0}"/>
              </c:ext>
            </c:extLst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D-9D59-4AFA-9E26-AC8C6C804FA0}"/>
              </c:ext>
            </c:extLst>
          </c:dPt>
          <c:dLbls>
            <c:numFmt formatCode="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'Variedades de Papa'!$B$5:$B$11</c:f>
              <c:strCache>
                <c:ptCount val="7"/>
                <c:pt idx="0">
                  <c:v>ASTERIX</c:v>
                </c:pt>
                <c:pt idx="1">
                  <c:v>RODEO</c:v>
                </c:pt>
                <c:pt idx="2">
                  <c:v>ROSI</c:v>
                </c:pt>
                <c:pt idx="3">
                  <c:v>ATLANTIC</c:v>
                </c:pt>
                <c:pt idx="4">
                  <c:v>RED LADY</c:v>
                </c:pt>
                <c:pt idx="5">
                  <c:v>CARDINAL</c:v>
                </c:pt>
                <c:pt idx="6">
                  <c:v>FL - 1867</c:v>
                </c:pt>
              </c:strCache>
            </c:strRef>
          </c:cat>
          <c:val>
            <c:numRef>
              <c:f>'Variedades de Papa'!$C$5:$C$11</c:f>
              <c:numCache>
                <c:formatCode>#,##0.0</c:formatCode>
                <c:ptCount val="7"/>
                <c:pt idx="0">
                  <c:v>193.29000000000005</c:v>
                </c:pt>
                <c:pt idx="1">
                  <c:v>118.40899999999999</c:v>
                </c:pt>
                <c:pt idx="2">
                  <c:v>116.71000000000002</c:v>
                </c:pt>
                <c:pt idx="3">
                  <c:v>110.25700000000002</c:v>
                </c:pt>
                <c:pt idx="4">
                  <c:v>60.765999999999998</c:v>
                </c:pt>
                <c:pt idx="5">
                  <c:v>55.448</c:v>
                </c:pt>
                <c:pt idx="6">
                  <c:v>46.845999999999997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9D59-4AFA-9E26-AC8C6C804FA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3660539335410611"/>
          <c:y val="0.44348264145743832"/>
          <c:w val="0.11000398495865564"/>
          <c:h val="0.27823935611699374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0070C0"/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9525" cap="flat" cmpd="sng" algn="ctr">
      <a:solidFill>
        <a:srgbClr val="00B050"/>
      </a:solidFill>
      <a:round/>
    </a:ln>
    <a:effectLst/>
  </c:spPr>
  <c:txPr>
    <a:bodyPr/>
    <a:lstStyle/>
    <a:p>
      <a:pPr>
        <a:defRPr>
          <a:solidFill>
            <a:srgbClr val="0070C0"/>
          </a:solidFill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r>
              <a:rPr lang="es-CL" sz="1800" b="1" i="0" baseline="0">
                <a:effectLst/>
              </a:rPr>
              <a:t>Certificación Nacional</a:t>
            </a:r>
            <a:endParaRPr lang="es-CL">
              <a:effectLst/>
            </a:endParaRPr>
          </a:p>
          <a:p>
            <a:pPr>
              <a:defRPr/>
            </a:pPr>
            <a:r>
              <a:rPr lang="es-CL" sz="1800" b="1" i="0" baseline="0">
                <a:effectLst/>
              </a:rPr>
              <a:t>Principales variedades de avena</a:t>
            </a:r>
            <a:endParaRPr lang="es-CL">
              <a:effectLst/>
            </a:endParaRPr>
          </a:p>
        </c:rich>
      </c:tx>
      <c:layout>
        <c:manualLayout>
          <c:xMode val="edge"/>
          <c:yMode val="edge"/>
          <c:x val="0.17355781916149371"/>
          <c:y val="3.87570258753626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rgbClr val="0070C0"/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lotArea>
      <c:layout>
        <c:manualLayout>
          <c:layoutTarget val="inner"/>
          <c:xMode val="edge"/>
          <c:yMode val="edge"/>
          <c:x val="0.14824952436500996"/>
          <c:y val="0.23372974061695526"/>
          <c:w val="0.48878508242025304"/>
          <c:h val="0.7089141914814605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771-491E-AD32-34379306FB1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771-491E-AD32-34379306FB1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F771-491E-AD32-34379306FB1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F771-491E-AD32-34379306FB11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F771-491E-AD32-34379306FB11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F771-491E-AD32-34379306FB11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F771-491E-AD32-34379306FB11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F771-491E-AD32-34379306FB11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F771-491E-AD32-34379306FB11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F771-491E-AD32-34379306FB11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F771-491E-AD32-34379306FB11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F771-491E-AD32-34379306FB11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F771-491E-AD32-34379306FB11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A6D-4C22-B1A4-F93C4F13D54A}"/>
              </c:ext>
            </c:extLst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DA6D-4C22-B1A4-F93C4F13D54A}"/>
              </c:ext>
            </c:extLst>
          </c:dPt>
          <c:dLbls>
            <c:dLbl>
              <c:idx val="1"/>
              <c:layout>
                <c:manualLayout>
                  <c:x val="-6.6137566137566342E-3"/>
                  <c:y val="9.5923261390886121E-3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F771-491E-AD32-34379306FB11}"/>
                </c:ext>
              </c:extLst>
            </c:dLbl>
            <c:dLbl>
              <c:idx val="2"/>
              <c:layout>
                <c:manualLayout>
                  <c:x val="-1.3227513227513227E-2"/>
                  <c:y val="-6.3948840927258782E-3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F771-491E-AD32-34379306FB11}"/>
                </c:ext>
              </c:extLst>
            </c:dLbl>
            <c:dLbl>
              <c:idx val="3"/>
              <c:layout>
                <c:manualLayout>
                  <c:x val="-6.6137566137566542E-3"/>
                  <c:y val="-4.7961630695443673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F771-491E-AD32-34379306FB11}"/>
                </c:ext>
              </c:extLst>
            </c:dLbl>
            <c:numFmt formatCode="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'Variedades de Avena'!$B$6:$B$9</c:f>
              <c:strCache>
                <c:ptCount val="4"/>
                <c:pt idx="0">
                  <c:v>SUPERNOVA INIA</c:v>
                </c:pt>
                <c:pt idx="1">
                  <c:v>FRONTERA BAER.</c:v>
                </c:pt>
                <c:pt idx="2">
                  <c:v>HARMONY</c:v>
                </c:pt>
                <c:pt idx="3">
                  <c:v>SYMPHONY</c:v>
                </c:pt>
              </c:strCache>
            </c:strRef>
          </c:cat>
          <c:val>
            <c:numRef>
              <c:f>'Variedades de Avena'!$C$6:$C$9</c:f>
              <c:numCache>
                <c:formatCode>_(* #,##0_);_(* \(#,##0\);_(* "-"_);_(@_)</c:formatCode>
                <c:ptCount val="4"/>
                <c:pt idx="0">
                  <c:v>260.89999999999998</c:v>
                </c:pt>
                <c:pt idx="1">
                  <c:v>38.5</c:v>
                </c:pt>
                <c:pt idx="2">
                  <c:v>32</c:v>
                </c:pt>
                <c:pt idx="3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6D-4C22-B1A4-F93C4F13D54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70C0"/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9525" cap="flat" cmpd="sng" algn="ctr">
      <a:solidFill>
        <a:srgbClr val="00B050"/>
      </a:solidFill>
      <a:round/>
    </a:ln>
    <a:effectLst/>
  </c:spPr>
  <c:txPr>
    <a:bodyPr/>
    <a:lstStyle/>
    <a:p>
      <a:pPr>
        <a:defRPr>
          <a:solidFill>
            <a:srgbClr val="0070C0"/>
          </a:solidFill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15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r>
              <a:rPr lang="es-CL" sz="1400"/>
              <a:t>Certificación Nacional y Exportación</a:t>
            </a:r>
          </a:p>
          <a:p>
            <a:pPr>
              <a:defRPr sz="1400"/>
            </a:pPr>
            <a:r>
              <a:rPr lang="es-CL" sz="1400"/>
              <a:t>Superficie Bajo Certificación por Región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150" baseline="0">
              <a:solidFill>
                <a:srgbClr val="0070C0"/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'Superf por región'!$C$4</c:f>
              <c:strCache>
                <c:ptCount val="1"/>
                <c:pt idx="0">
                  <c:v>SUPERFICIE NACIONAL (ha)</c:v>
                </c:pt>
              </c:strCache>
            </c:strRef>
          </c:tx>
          <c:spPr>
            <a:pattFill prst="narHorz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cat>
            <c:strRef>
              <c:f>'Superf por región'!$B$5:$B$15</c:f>
              <c:strCache>
                <c:ptCount val="11"/>
                <c:pt idx="0">
                  <c:v>Arica y Parinacota</c:v>
                </c:pt>
                <c:pt idx="1">
                  <c:v>Valparaíso</c:v>
                </c:pt>
                <c:pt idx="2">
                  <c:v>Metropolitana</c:v>
                </c:pt>
                <c:pt idx="3">
                  <c:v>O'Higgins</c:v>
                </c:pt>
                <c:pt idx="4">
                  <c:v>Maule</c:v>
                </c:pt>
                <c:pt idx="5">
                  <c:v>Ñuble</c:v>
                </c:pt>
                <c:pt idx="6">
                  <c:v>Biobío</c:v>
                </c:pt>
                <c:pt idx="7">
                  <c:v>La Araucanía</c:v>
                </c:pt>
                <c:pt idx="8">
                  <c:v>Los Ríos</c:v>
                </c:pt>
                <c:pt idx="9">
                  <c:v>Los Lagos</c:v>
                </c:pt>
                <c:pt idx="10">
                  <c:v>Magallanes</c:v>
                </c:pt>
              </c:strCache>
            </c:strRef>
          </c:cat>
          <c:val>
            <c:numRef>
              <c:f>'Superf por región'!$C$5:$C$15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105</c:v>
                </c:pt>
                <c:pt idx="4">
                  <c:v>195</c:v>
                </c:pt>
                <c:pt idx="5">
                  <c:v>174</c:v>
                </c:pt>
                <c:pt idx="6">
                  <c:v>434</c:v>
                </c:pt>
                <c:pt idx="7">
                  <c:v>1398</c:v>
                </c:pt>
                <c:pt idx="8">
                  <c:v>688</c:v>
                </c:pt>
                <c:pt idx="9">
                  <c:v>1246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BF-45CD-9B5D-BBEEBA1CD156}"/>
            </c:ext>
          </c:extLst>
        </c:ser>
        <c:ser>
          <c:idx val="1"/>
          <c:order val="1"/>
          <c:tx>
            <c:strRef>
              <c:f>'Superf por región'!$D$4</c:f>
              <c:strCache>
                <c:ptCount val="1"/>
                <c:pt idx="0">
                  <c:v>SUPERFICIE EXPORTACIÓN (ha)</c:v>
                </c:pt>
              </c:strCache>
            </c:strRef>
          </c:tx>
          <c:spPr>
            <a:pattFill prst="narHorz">
              <a:fgClr>
                <a:schemeClr val="accent2"/>
              </a:fgClr>
              <a:bgClr>
                <a:schemeClr val="accent2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2"/>
              </a:innerShdw>
            </a:effectLst>
          </c:spPr>
          <c:invertIfNegative val="0"/>
          <c:cat>
            <c:strRef>
              <c:f>'Superf por región'!$B$5:$B$15</c:f>
              <c:strCache>
                <c:ptCount val="11"/>
                <c:pt idx="0">
                  <c:v>Arica y Parinacota</c:v>
                </c:pt>
                <c:pt idx="1">
                  <c:v>Valparaíso</c:v>
                </c:pt>
                <c:pt idx="2">
                  <c:v>Metropolitana</c:v>
                </c:pt>
                <c:pt idx="3">
                  <c:v>O'Higgins</c:v>
                </c:pt>
                <c:pt idx="4">
                  <c:v>Maule</c:v>
                </c:pt>
                <c:pt idx="5">
                  <c:v>Ñuble</c:v>
                </c:pt>
                <c:pt idx="6">
                  <c:v>Biobío</c:v>
                </c:pt>
                <c:pt idx="7">
                  <c:v>La Araucanía</c:v>
                </c:pt>
                <c:pt idx="8">
                  <c:v>Los Ríos</c:v>
                </c:pt>
                <c:pt idx="9">
                  <c:v>Los Lagos</c:v>
                </c:pt>
                <c:pt idx="10">
                  <c:v>Magallanes</c:v>
                </c:pt>
              </c:strCache>
            </c:strRef>
          </c:cat>
          <c:val>
            <c:numRef>
              <c:f>'Superf por región'!$D$5:$D$15</c:f>
              <c:numCache>
                <c:formatCode>General</c:formatCode>
                <c:ptCount val="11"/>
                <c:pt idx="0">
                  <c:v>0</c:v>
                </c:pt>
                <c:pt idx="1">
                  <c:v>74</c:v>
                </c:pt>
                <c:pt idx="2">
                  <c:v>673</c:v>
                </c:pt>
                <c:pt idx="3">
                  <c:v>528</c:v>
                </c:pt>
                <c:pt idx="4" formatCode="#,##0">
                  <c:v>8179</c:v>
                </c:pt>
                <c:pt idx="5" formatCode="#,##0">
                  <c:v>3005</c:v>
                </c:pt>
                <c:pt idx="6" formatCode="#,##0">
                  <c:v>2843</c:v>
                </c:pt>
                <c:pt idx="7" formatCode="#,##0">
                  <c:v>1983</c:v>
                </c:pt>
                <c:pt idx="8" formatCode="_(* #,##0_);_(* \(#,##0\);_(* &quot;-&quot;_);_(@_)">
                  <c:v>251</c:v>
                </c:pt>
                <c:pt idx="9" formatCode="_(* #,##0_);_(* \(#,##0\);_(* &quot;-&quot;_);_(@_)">
                  <c:v>29</c:v>
                </c:pt>
                <c:pt idx="10" formatCode="#,##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BF-45CD-9B5D-BBEEBA1CD1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overlap val="-22"/>
        <c:axId val="332174240"/>
        <c:axId val="332177768"/>
      </c:barChart>
      <c:catAx>
        <c:axId val="332174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332177768"/>
        <c:crosses val="autoZero"/>
        <c:auto val="1"/>
        <c:lblAlgn val="ctr"/>
        <c:lblOffset val="100"/>
        <c:noMultiLvlLbl val="0"/>
      </c:catAx>
      <c:valAx>
        <c:axId val="332177768"/>
        <c:scaling>
          <c:orientation val="minMax"/>
          <c:max val="85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Superficie (ha)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332174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70C0"/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9525" cap="flat" cmpd="sng" algn="ctr">
      <a:solidFill>
        <a:srgbClr val="00B050"/>
      </a:solidFill>
      <a:round/>
    </a:ln>
    <a:effectLst/>
  </c:spPr>
  <c:txPr>
    <a:bodyPr/>
    <a:lstStyle/>
    <a:p>
      <a:pPr>
        <a:defRPr>
          <a:solidFill>
            <a:srgbClr val="0070C0"/>
          </a:solidFill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r>
              <a:rPr lang="es-CL" sz="1800"/>
              <a:t>Certificación de Exportación</a:t>
            </a:r>
          </a:p>
          <a:p>
            <a:pPr>
              <a:defRPr sz="1800"/>
            </a:pPr>
            <a:r>
              <a:rPr lang="es-CL" sz="1800"/>
              <a:t>Evolución Superficie de las principales especies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rgbClr val="0070C0"/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HistSupxEspecieExp!$B$23</c:f>
              <c:strCache>
                <c:ptCount val="1"/>
                <c:pt idx="0">
                  <c:v>MAÍZ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HistSupxEspecieExp!$C$6:$P$6</c:f>
              <c:strCache>
                <c:ptCount val="14"/>
                <c:pt idx="0">
                  <c:v>2009-2010</c:v>
                </c:pt>
                <c:pt idx="1">
                  <c:v>2010-2011</c:v>
                </c:pt>
                <c:pt idx="2">
                  <c:v>2011-2012</c:v>
                </c:pt>
                <c:pt idx="3">
                  <c:v>2012-2013</c:v>
                </c:pt>
                <c:pt idx="4">
                  <c:v>2013-2014</c:v>
                </c:pt>
                <c:pt idx="5">
                  <c:v>2014-2015</c:v>
                </c:pt>
                <c:pt idx="6">
                  <c:v>2015-2016</c:v>
                </c:pt>
                <c:pt idx="7">
                  <c:v>2016-2017</c:v>
                </c:pt>
                <c:pt idx="8">
                  <c:v>2017-2018</c:v>
                </c:pt>
                <c:pt idx="9">
                  <c:v>2018-2019</c:v>
                </c:pt>
                <c:pt idx="10">
                  <c:v>2019-2020</c:v>
                </c:pt>
                <c:pt idx="11">
                  <c:v>2020-2021</c:v>
                </c:pt>
                <c:pt idx="12">
                  <c:v>2021-2022</c:v>
                </c:pt>
                <c:pt idx="13">
                  <c:v>2022-2023</c:v>
                </c:pt>
              </c:strCache>
            </c:strRef>
          </c:cat>
          <c:val>
            <c:numRef>
              <c:f>HistSupxEspecieExp!$C$23:$P$23</c:f>
              <c:numCache>
                <c:formatCode>_ * #,##0.0_ ;_ * \-#,##0.0_ ;_ * "-"_ ;_ @_ </c:formatCode>
                <c:ptCount val="14"/>
                <c:pt idx="0">
                  <c:v>16276.450000000003</c:v>
                </c:pt>
                <c:pt idx="1">
                  <c:v>12408.259999999986</c:v>
                </c:pt>
                <c:pt idx="2">
                  <c:v>21213.339999999989</c:v>
                </c:pt>
                <c:pt idx="3">
                  <c:v>29745.199999999997</c:v>
                </c:pt>
                <c:pt idx="4">
                  <c:v>24318.950000000041</c:v>
                </c:pt>
                <c:pt idx="5">
                  <c:v>5020.8000000000138</c:v>
                </c:pt>
                <c:pt idx="6">
                  <c:v>5230.4850000000006</c:v>
                </c:pt>
                <c:pt idx="7">
                  <c:v>4376.0300000000097</c:v>
                </c:pt>
                <c:pt idx="8">
                  <c:v>5829.809999999994</c:v>
                </c:pt>
                <c:pt idx="9">
                  <c:v>4859.458999999998</c:v>
                </c:pt>
                <c:pt idx="10">
                  <c:v>12115.749999999985</c:v>
                </c:pt>
                <c:pt idx="11">
                  <c:v>8968.7000000000007</c:v>
                </c:pt>
                <c:pt idx="12">
                  <c:v>6457.2199999999939</c:v>
                </c:pt>
                <c:pt idx="13" formatCode="#,##0.0">
                  <c:v>6030.1000000000058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CD-43CE-A87C-5CD8276D253C}"/>
            </c:ext>
          </c:extLst>
        </c:ser>
        <c:ser>
          <c:idx val="1"/>
          <c:order val="1"/>
          <c:tx>
            <c:strRef>
              <c:f>HistSupxEspecieExp!$B$24</c:f>
              <c:strCache>
                <c:ptCount val="1"/>
                <c:pt idx="0">
                  <c:v>MARAVILLA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HistSupxEspecieExp!$C$6:$P$6</c:f>
              <c:strCache>
                <c:ptCount val="14"/>
                <c:pt idx="0">
                  <c:v>2009-2010</c:v>
                </c:pt>
                <c:pt idx="1">
                  <c:v>2010-2011</c:v>
                </c:pt>
                <c:pt idx="2">
                  <c:v>2011-2012</c:v>
                </c:pt>
                <c:pt idx="3">
                  <c:v>2012-2013</c:v>
                </c:pt>
                <c:pt idx="4">
                  <c:v>2013-2014</c:v>
                </c:pt>
                <c:pt idx="5">
                  <c:v>2014-2015</c:v>
                </c:pt>
                <c:pt idx="6">
                  <c:v>2015-2016</c:v>
                </c:pt>
                <c:pt idx="7">
                  <c:v>2016-2017</c:v>
                </c:pt>
                <c:pt idx="8">
                  <c:v>2017-2018</c:v>
                </c:pt>
                <c:pt idx="9">
                  <c:v>2018-2019</c:v>
                </c:pt>
                <c:pt idx="10">
                  <c:v>2019-2020</c:v>
                </c:pt>
                <c:pt idx="11">
                  <c:v>2020-2021</c:v>
                </c:pt>
                <c:pt idx="12">
                  <c:v>2021-2022</c:v>
                </c:pt>
                <c:pt idx="13">
                  <c:v>2022-2023</c:v>
                </c:pt>
              </c:strCache>
            </c:strRef>
          </c:cat>
          <c:val>
            <c:numRef>
              <c:f>HistSupxEspecieExp!$C$24:$P$24</c:f>
              <c:numCache>
                <c:formatCode>_ * #,##0.0_ ;_ * \-#,##0.0_ ;_ * "-"_ ;_ @_ </c:formatCode>
                <c:ptCount val="14"/>
                <c:pt idx="0">
                  <c:v>1530.4099999999955</c:v>
                </c:pt>
                <c:pt idx="1">
                  <c:v>1880.8799999999962</c:v>
                </c:pt>
                <c:pt idx="2">
                  <c:v>3874.7900000000054</c:v>
                </c:pt>
                <c:pt idx="3">
                  <c:v>3795.6500000000037</c:v>
                </c:pt>
                <c:pt idx="4">
                  <c:v>3766.4799999999987</c:v>
                </c:pt>
                <c:pt idx="5">
                  <c:v>2160.5799999999945</c:v>
                </c:pt>
                <c:pt idx="6">
                  <c:v>1520.9609999999982</c:v>
                </c:pt>
                <c:pt idx="7">
                  <c:v>4236.7549999999947</c:v>
                </c:pt>
                <c:pt idx="8">
                  <c:v>5378.2179999999971</c:v>
                </c:pt>
                <c:pt idx="9">
                  <c:v>3645.9939999999888</c:v>
                </c:pt>
                <c:pt idx="10">
                  <c:v>4308.0760000000037</c:v>
                </c:pt>
                <c:pt idx="11">
                  <c:v>2934.2</c:v>
                </c:pt>
                <c:pt idx="12">
                  <c:v>3703.427000000002</c:v>
                </c:pt>
                <c:pt idx="13" formatCode="#,##0.0">
                  <c:v>4034.6580000000004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CD-43CE-A87C-5CD8276D253C}"/>
            </c:ext>
          </c:extLst>
        </c:ser>
        <c:ser>
          <c:idx val="2"/>
          <c:order val="2"/>
          <c:tx>
            <c:strRef>
              <c:f>HistSupxEspecieExp!$B$31</c:f>
              <c:strCache>
                <c:ptCount val="1"/>
                <c:pt idx="0">
                  <c:v>RAPS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HistSupxEspecieExp!$C$6:$P$6</c:f>
              <c:strCache>
                <c:ptCount val="14"/>
                <c:pt idx="0">
                  <c:v>2009-2010</c:v>
                </c:pt>
                <c:pt idx="1">
                  <c:v>2010-2011</c:v>
                </c:pt>
                <c:pt idx="2">
                  <c:v>2011-2012</c:v>
                </c:pt>
                <c:pt idx="3">
                  <c:v>2012-2013</c:v>
                </c:pt>
                <c:pt idx="4">
                  <c:v>2013-2014</c:v>
                </c:pt>
                <c:pt idx="5">
                  <c:v>2014-2015</c:v>
                </c:pt>
                <c:pt idx="6">
                  <c:v>2015-2016</c:v>
                </c:pt>
                <c:pt idx="7">
                  <c:v>2016-2017</c:v>
                </c:pt>
                <c:pt idx="8">
                  <c:v>2017-2018</c:v>
                </c:pt>
                <c:pt idx="9">
                  <c:v>2018-2019</c:v>
                </c:pt>
                <c:pt idx="10">
                  <c:v>2019-2020</c:v>
                </c:pt>
                <c:pt idx="11">
                  <c:v>2020-2021</c:v>
                </c:pt>
                <c:pt idx="12">
                  <c:v>2021-2022</c:v>
                </c:pt>
                <c:pt idx="13">
                  <c:v>2022-2023</c:v>
                </c:pt>
              </c:strCache>
            </c:strRef>
          </c:cat>
          <c:val>
            <c:numRef>
              <c:f>HistSupxEspecieExp!$C$31:$P$31</c:f>
              <c:numCache>
                <c:formatCode>_ * #,##0.0_ ;_ * \-#,##0.0_ ;_ * "-"_ ;_ @_ </c:formatCode>
                <c:ptCount val="14"/>
                <c:pt idx="0">
                  <c:v>1936.2300000000002</c:v>
                </c:pt>
                <c:pt idx="1">
                  <c:v>2787.8099999999995</c:v>
                </c:pt>
                <c:pt idx="2">
                  <c:v>4086.7700000000013</c:v>
                </c:pt>
                <c:pt idx="3">
                  <c:v>4508.4800000000005</c:v>
                </c:pt>
                <c:pt idx="4">
                  <c:v>2982.7800000000007</c:v>
                </c:pt>
                <c:pt idx="5">
                  <c:v>1829.01</c:v>
                </c:pt>
                <c:pt idx="6">
                  <c:v>3176.73</c:v>
                </c:pt>
                <c:pt idx="7">
                  <c:v>2368.3300000000004</c:v>
                </c:pt>
                <c:pt idx="8">
                  <c:v>3815.07</c:v>
                </c:pt>
                <c:pt idx="9">
                  <c:v>3886.5519999999992</c:v>
                </c:pt>
                <c:pt idx="10">
                  <c:v>3108.7</c:v>
                </c:pt>
                <c:pt idx="11">
                  <c:v>2325.5</c:v>
                </c:pt>
                <c:pt idx="12">
                  <c:v>3573.9159999999997</c:v>
                </c:pt>
                <c:pt idx="13" formatCode="#,##0.0">
                  <c:v>6795.2330000000002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CD-43CE-A87C-5CD8276D25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5836815"/>
        <c:axId val="1355835151"/>
      </c:lineChart>
      <c:catAx>
        <c:axId val="1355836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355835151"/>
        <c:crossesAt val="0"/>
        <c:auto val="0"/>
        <c:lblAlgn val="ctr"/>
        <c:lblOffset val="100"/>
        <c:noMultiLvlLbl val="0"/>
      </c:catAx>
      <c:valAx>
        <c:axId val="1355835151"/>
        <c:scaling>
          <c:orientation val="minMax"/>
          <c:max val="35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 * #,##0.0_ ;_ * \-#,##0.0_ ;_ * &quot;-&quot;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355836815"/>
        <c:crosses val="autoZero"/>
        <c:crossBetween val="between"/>
        <c:majorUnit val="50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70C0"/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9525" cap="flat" cmpd="sng" algn="ctr">
      <a:solidFill>
        <a:srgbClr val="00B050"/>
      </a:solidFill>
      <a:round/>
    </a:ln>
    <a:effectLst/>
  </c:spPr>
  <c:txPr>
    <a:bodyPr/>
    <a:lstStyle/>
    <a:p>
      <a:pPr>
        <a:defRPr>
          <a:solidFill>
            <a:srgbClr val="0070C0"/>
          </a:solidFill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r>
              <a:rPr lang="es-CL" sz="1200"/>
              <a:t>Certificación de Exportación</a:t>
            </a:r>
          </a:p>
          <a:p>
            <a:pPr>
              <a:defRPr sz="1200"/>
            </a:pPr>
            <a:r>
              <a:rPr lang="es-CL" sz="1200"/>
              <a:t>Principales especies sembradas</a:t>
            </a:r>
          </a:p>
        </c:rich>
      </c:tx>
      <c:layout>
        <c:manualLayout>
          <c:xMode val="edge"/>
          <c:yMode val="edge"/>
          <c:x val="0.24851371762491953"/>
          <c:y val="9.980039920159680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rgbClr val="0070C0"/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lotArea>
      <c:layout>
        <c:manualLayout>
          <c:layoutTarget val="inner"/>
          <c:xMode val="edge"/>
          <c:yMode val="edge"/>
          <c:x val="7.9907434919691642E-2"/>
          <c:y val="0.16901935678547694"/>
          <c:w val="0.70079579920765867"/>
          <c:h val="0.7713229787239827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771-491E-AD32-34379306FB1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771-491E-AD32-34379306FB1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F771-491E-AD32-34379306FB1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F771-491E-AD32-34379306FB11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F771-491E-AD32-34379306FB11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F771-491E-AD32-34379306FB11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F771-491E-AD32-34379306FB11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F771-491E-AD32-34379306FB11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F771-491E-AD32-34379306FB11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F771-491E-AD32-34379306FB11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F771-491E-AD32-34379306FB11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F771-491E-AD32-34379306FB11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F771-491E-AD32-34379306FB11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A6D-4C22-B1A4-F93C4F13D54A}"/>
              </c:ext>
            </c:extLst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DA6D-4C22-B1A4-F93C4F13D54A}"/>
              </c:ext>
            </c:extLst>
          </c:dPt>
          <c:dLbls>
            <c:numFmt formatCode="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eparator>; </c:separator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'supf especies_exp'!$B$6:$B$8</c:f>
              <c:strCache>
                <c:ptCount val="3"/>
                <c:pt idx="0">
                  <c:v>RAPS</c:v>
                </c:pt>
                <c:pt idx="1">
                  <c:v>MAÍZ</c:v>
                </c:pt>
                <c:pt idx="2">
                  <c:v>MARAVILLA</c:v>
                </c:pt>
              </c:strCache>
            </c:strRef>
          </c:cat>
          <c:val>
            <c:numRef>
              <c:f>'supf especies_exp'!$C$6:$C$8</c:f>
              <c:numCache>
                <c:formatCode>_(* #,##0_);_(* \(#,##0\);_(* "-"_);_(@_)</c:formatCode>
                <c:ptCount val="3"/>
                <c:pt idx="0">
                  <c:v>6795.2330000000002</c:v>
                </c:pt>
                <c:pt idx="1">
                  <c:v>6030.0999999999722</c:v>
                </c:pt>
                <c:pt idx="2">
                  <c:v>4034.657999999999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6D-4C22-B1A4-F93C4F13D54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70C0"/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9525" cap="flat" cmpd="sng" algn="ctr">
      <a:solidFill>
        <a:srgbClr val="00B050"/>
      </a:solidFill>
      <a:round/>
    </a:ln>
    <a:effectLst/>
  </c:spPr>
  <c:txPr>
    <a:bodyPr/>
    <a:lstStyle/>
    <a:p>
      <a:pPr>
        <a:defRPr>
          <a:solidFill>
            <a:srgbClr val="0070C0"/>
          </a:solidFill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r>
              <a:rPr lang="es-CL" sz="1400"/>
              <a:t>Proporción Convencional - OVM por especie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rgbClr val="0070C0"/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'Esp OVM Certificadas'!$C$6</c:f>
              <c:strCache>
                <c:ptCount val="1"/>
                <c:pt idx="0">
                  <c:v>CERTIFICADA CONVENCIONAL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'Esp OVM Certificadas'!$B$7:$B$9</c:f>
              <c:strCache>
                <c:ptCount val="3"/>
                <c:pt idx="0">
                  <c:v>MAÍZ</c:v>
                </c:pt>
                <c:pt idx="1">
                  <c:v>RAPS</c:v>
                </c:pt>
                <c:pt idx="2">
                  <c:v>SOYA</c:v>
                </c:pt>
              </c:strCache>
            </c:strRef>
          </c:cat>
          <c:val>
            <c:numRef>
              <c:f>'Esp OVM Certificadas'!$C$7:$C$9</c:f>
              <c:numCache>
                <c:formatCode>0</c:formatCode>
                <c:ptCount val="3"/>
                <c:pt idx="0">
                  <c:v>3440.7900000000063</c:v>
                </c:pt>
                <c:pt idx="1">
                  <c:v>13.774999999999999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94-4F2A-9FEE-64057663CA41}"/>
            </c:ext>
          </c:extLst>
        </c:ser>
        <c:ser>
          <c:idx val="1"/>
          <c:order val="1"/>
          <c:tx>
            <c:strRef>
              <c:f>'Esp OVM Certificadas'!$D$6</c:f>
              <c:strCache>
                <c:ptCount val="1"/>
                <c:pt idx="0">
                  <c:v>CERTIFICADA Y OVM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'Esp OVM Certificadas'!$B$7:$B$9</c:f>
              <c:strCache>
                <c:ptCount val="3"/>
                <c:pt idx="0">
                  <c:v>MAÍZ</c:v>
                </c:pt>
                <c:pt idx="1">
                  <c:v>RAPS</c:v>
                </c:pt>
                <c:pt idx="2">
                  <c:v>SOYA</c:v>
                </c:pt>
              </c:strCache>
            </c:strRef>
          </c:cat>
          <c:val>
            <c:numRef>
              <c:f>'Esp OVM Certificadas'!$D$7:$D$9</c:f>
              <c:numCache>
                <c:formatCode>0</c:formatCode>
                <c:ptCount val="3"/>
                <c:pt idx="0">
                  <c:v>2589.3100000000122</c:v>
                </c:pt>
                <c:pt idx="1">
                  <c:v>6781.4580000000005</c:v>
                </c:pt>
                <c:pt idx="2">
                  <c:v>18.5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94-4F2A-9FEE-64057663CA4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963996815"/>
        <c:axId val="963996399"/>
      </c:barChart>
      <c:catAx>
        <c:axId val="963996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963996399"/>
        <c:crosses val="autoZero"/>
        <c:auto val="1"/>
        <c:lblAlgn val="ctr"/>
        <c:lblOffset val="100"/>
        <c:noMultiLvlLbl val="0"/>
      </c:catAx>
      <c:valAx>
        <c:axId val="9639963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9639968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70C0"/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9525" cap="flat" cmpd="sng" algn="ctr">
      <a:solidFill>
        <a:srgbClr val="00B050"/>
      </a:solidFill>
      <a:round/>
    </a:ln>
    <a:effectLst/>
  </c:spPr>
  <c:txPr>
    <a:bodyPr/>
    <a:lstStyle/>
    <a:p>
      <a:pPr>
        <a:defRPr>
          <a:solidFill>
            <a:srgbClr val="0070C0"/>
          </a:solidFill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Certificación de Exportación</a:t>
            </a:r>
          </a:p>
          <a:p>
            <a:pPr>
              <a:defRPr/>
            </a:pPr>
            <a:r>
              <a:rPr lang="es-CL"/>
              <a:t>Evolución superficie por sistema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rgbClr val="0070C0"/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Superf_Sistema_Certi_Exp!$C$6</c:f>
              <c:strCache>
                <c:ptCount val="1"/>
                <c:pt idx="0">
                  <c:v>OECD</c:v>
                </c:pt>
              </c:strCache>
            </c:strRef>
          </c:tx>
          <c:spPr>
            <a:ln w="22225" cap="rnd" cmpd="sng" algn="ctr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Superf_Sistema_Certi_Exp!$B$7:$B$20</c:f>
              <c:strCache>
                <c:ptCount val="14"/>
                <c:pt idx="0">
                  <c:v>2009-2010</c:v>
                </c:pt>
                <c:pt idx="1">
                  <c:v>2010-2011</c:v>
                </c:pt>
                <c:pt idx="2">
                  <c:v>2011-2012</c:v>
                </c:pt>
                <c:pt idx="3">
                  <c:v>2012-2013</c:v>
                </c:pt>
                <c:pt idx="4">
                  <c:v>2013-2014</c:v>
                </c:pt>
                <c:pt idx="5">
                  <c:v>2014-2015</c:v>
                </c:pt>
                <c:pt idx="6">
                  <c:v>2015-2016</c:v>
                </c:pt>
                <c:pt idx="7">
                  <c:v>2016-2017</c:v>
                </c:pt>
                <c:pt idx="8">
                  <c:v>2017-2018</c:v>
                </c:pt>
                <c:pt idx="9">
                  <c:v>2018-2019</c:v>
                </c:pt>
                <c:pt idx="10">
                  <c:v>2019-2020</c:v>
                </c:pt>
                <c:pt idx="11">
                  <c:v>2020-2021</c:v>
                </c:pt>
                <c:pt idx="12">
                  <c:v>2021-2022</c:v>
                </c:pt>
                <c:pt idx="13">
                  <c:v>2022-2023</c:v>
                </c:pt>
              </c:strCache>
            </c:strRef>
          </c:cat>
          <c:val>
            <c:numRef>
              <c:f>Superf_Sistema_Certi_Exp!$C$7:$C$20</c:f>
              <c:numCache>
                <c:formatCode>_(* #,##0_);_(* \(#,##0\);_(* "-"_);_(@_)</c:formatCode>
                <c:ptCount val="14"/>
                <c:pt idx="0">
                  <c:v>10620.270000000019</c:v>
                </c:pt>
                <c:pt idx="1">
                  <c:v>8881.630000000021</c:v>
                </c:pt>
                <c:pt idx="2">
                  <c:v>14292.390000000034</c:v>
                </c:pt>
                <c:pt idx="3">
                  <c:v>19056.55</c:v>
                </c:pt>
                <c:pt idx="4">
                  <c:v>22256.85000000002</c:v>
                </c:pt>
                <c:pt idx="5">
                  <c:v>6799.4700000000284</c:v>
                </c:pt>
                <c:pt idx="6">
                  <c:v>6518.0560000000178</c:v>
                </c:pt>
                <c:pt idx="7">
                  <c:v>7371.1670000000186</c:v>
                </c:pt>
                <c:pt idx="8">
                  <c:v>9137.8480000000163</c:v>
                </c:pt>
                <c:pt idx="9">
                  <c:v>7874.477000000009</c:v>
                </c:pt>
                <c:pt idx="10">
                  <c:v>11977.13099999995</c:v>
                </c:pt>
                <c:pt idx="11">
                  <c:v>10247</c:v>
                </c:pt>
                <c:pt idx="12" formatCode="#,##0">
                  <c:v>9364</c:v>
                </c:pt>
                <c:pt idx="13" formatCode="#,##0">
                  <c:v>8739.7879999999168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7F-43C2-93F1-D4AA2A02E1B6}"/>
            </c:ext>
          </c:extLst>
        </c:ser>
        <c:ser>
          <c:idx val="1"/>
          <c:order val="1"/>
          <c:tx>
            <c:strRef>
              <c:f>Superf_Sistema_Certi_Exp!$D$6</c:f>
              <c:strCache>
                <c:ptCount val="1"/>
                <c:pt idx="0">
                  <c:v>AOSCA</c:v>
                </c:pt>
              </c:strCache>
            </c:strRef>
          </c:tx>
          <c:spPr>
            <a:ln w="22225" cap="rnd" cmpd="sng" algn="ctr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27"/>
            <c:marker>
              <c:symbol val="none"/>
            </c:marker>
            <c:bubble3D val="0"/>
            <c:spPr>
              <a:ln w="22225" cap="rnd" cmpd="sng" algn="ctr">
                <a:solidFill>
                  <a:schemeClr val="accent2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493-4E92-A29C-917AA77BB1AB}"/>
              </c:ext>
            </c:extLst>
          </c:dPt>
          <c:cat>
            <c:strRef>
              <c:f>Superf_Sistema_Certi_Exp!$B$7:$B$20</c:f>
              <c:strCache>
                <c:ptCount val="14"/>
                <c:pt idx="0">
                  <c:v>2009-2010</c:v>
                </c:pt>
                <c:pt idx="1">
                  <c:v>2010-2011</c:v>
                </c:pt>
                <c:pt idx="2">
                  <c:v>2011-2012</c:v>
                </c:pt>
                <c:pt idx="3">
                  <c:v>2012-2013</c:v>
                </c:pt>
                <c:pt idx="4">
                  <c:v>2013-2014</c:v>
                </c:pt>
                <c:pt idx="5">
                  <c:v>2014-2015</c:v>
                </c:pt>
                <c:pt idx="6">
                  <c:v>2015-2016</c:v>
                </c:pt>
                <c:pt idx="7">
                  <c:v>2016-2017</c:v>
                </c:pt>
                <c:pt idx="8">
                  <c:v>2017-2018</c:v>
                </c:pt>
                <c:pt idx="9">
                  <c:v>2018-2019</c:v>
                </c:pt>
                <c:pt idx="10">
                  <c:v>2019-2020</c:v>
                </c:pt>
                <c:pt idx="11">
                  <c:v>2020-2021</c:v>
                </c:pt>
                <c:pt idx="12">
                  <c:v>2021-2022</c:v>
                </c:pt>
                <c:pt idx="13">
                  <c:v>2022-2023</c:v>
                </c:pt>
              </c:strCache>
            </c:strRef>
          </c:cat>
          <c:val>
            <c:numRef>
              <c:f>Superf_Sistema_Certi_Exp!$D$7:$D$20</c:f>
              <c:numCache>
                <c:formatCode>_(* #,##0_);_(* \(#,##0\);_(* "-"_);_(@_)</c:formatCode>
                <c:ptCount val="14"/>
                <c:pt idx="0">
                  <c:v>9873.7599999999984</c:v>
                </c:pt>
                <c:pt idx="1">
                  <c:v>8891.0499999999902</c:v>
                </c:pt>
                <c:pt idx="2">
                  <c:v>15699.649999999983</c:v>
                </c:pt>
                <c:pt idx="3">
                  <c:v>20154.169999999966</c:v>
                </c:pt>
                <c:pt idx="4">
                  <c:v>9837.1099999999587</c:v>
                </c:pt>
                <c:pt idx="5">
                  <c:v>2844.380000000006</c:v>
                </c:pt>
                <c:pt idx="6">
                  <c:v>4206.1500000000024</c:v>
                </c:pt>
                <c:pt idx="7">
                  <c:v>4387.846000000005</c:v>
                </c:pt>
                <c:pt idx="8">
                  <c:v>6572.5499999999856</c:v>
                </c:pt>
                <c:pt idx="9">
                  <c:v>4693.3520000000071</c:v>
                </c:pt>
                <c:pt idx="10">
                  <c:v>7976.76</c:v>
                </c:pt>
                <c:pt idx="11">
                  <c:v>4312</c:v>
                </c:pt>
                <c:pt idx="12" formatCode="#,##0">
                  <c:v>4449</c:v>
                </c:pt>
                <c:pt idx="13" formatCode="#,##0">
                  <c:v>8070.8030000000026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7F-43C2-93F1-D4AA2A02E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smooth val="0"/>
        <c:axId val="332178944"/>
        <c:axId val="332175808"/>
      </c:lineChart>
      <c:catAx>
        <c:axId val="332178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spc="2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332175808"/>
        <c:crosses val="autoZero"/>
        <c:auto val="1"/>
        <c:lblAlgn val="ctr"/>
        <c:lblOffset val="100"/>
        <c:noMultiLvlLbl val="1"/>
      </c:catAx>
      <c:valAx>
        <c:axId val="33217580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Superficie (ha)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332178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70C0"/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9525" cap="flat" cmpd="sng" algn="ctr">
      <a:solidFill>
        <a:srgbClr val="00B050"/>
      </a:solidFill>
      <a:round/>
    </a:ln>
    <a:effectLst/>
  </c:spPr>
  <c:txPr>
    <a:bodyPr/>
    <a:lstStyle/>
    <a:p>
      <a:pPr>
        <a:defRPr>
          <a:solidFill>
            <a:srgbClr val="0070C0"/>
          </a:solidFill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r>
              <a:rPr lang="es-CL" sz="1050"/>
              <a:t>Superficie por categoría</a:t>
            </a:r>
          </a:p>
        </c:rich>
      </c:tx>
      <c:layout>
        <c:manualLayout>
          <c:xMode val="edge"/>
          <c:yMode val="edge"/>
          <c:x val="0.3538532418591725"/>
          <c:y val="9.7731174628679258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rgbClr val="0070C0"/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lotArea>
      <c:layout>
        <c:manualLayout>
          <c:layoutTarget val="inner"/>
          <c:xMode val="edge"/>
          <c:yMode val="edge"/>
          <c:x val="0.1729628894808331"/>
          <c:y val="0.1754553320701206"/>
          <c:w val="0.79423625304793222"/>
          <c:h val="0.40794699099192877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'Exportación por Categoría'!$B$7</c:f>
              <c:strCache>
                <c:ptCount val="1"/>
                <c:pt idx="0">
                  <c:v>PB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'Exportación por Categoría'!$C$6:$E$6</c:f>
              <c:strCache>
                <c:ptCount val="3"/>
                <c:pt idx="0">
                  <c:v>MAÍZ</c:v>
                </c:pt>
                <c:pt idx="1">
                  <c:v>MARAVILLA</c:v>
                </c:pt>
                <c:pt idx="2">
                  <c:v>RAPS</c:v>
                </c:pt>
              </c:strCache>
            </c:strRef>
          </c:cat>
          <c:val>
            <c:numRef>
              <c:f>'Exportación por Categoría'!$C$7:$E$7</c:f>
              <c:numCache>
                <c:formatCode>#,##0.0</c:formatCode>
                <c:ptCount val="3"/>
                <c:pt idx="0">
                  <c:v>19.080000000000005</c:v>
                </c:pt>
                <c:pt idx="1">
                  <c:v>15.986999999999952</c:v>
                </c:pt>
                <c:pt idx="2">
                  <c:v>0.34300000000000003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40-4162-BA89-6045B5A02831}"/>
            </c:ext>
          </c:extLst>
        </c:ser>
        <c:ser>
          <c:idx val="1"/>
          <c:order val="1"/>
          <c:tx>
            <c:strRef>
              <c:f>'Exportación por Categoría'!$B$8</c:f>
              <c:strCache>
                <c:ptCount val="1"/>
                <c:pt idx="0">
                  <c:v>B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'Exportación por Categoría'!$C$6:$E$6</c:f>
              <c:strCache>
                <c:ptCount val="3"/>
                <c:pt idx="0">
                  <c:v>MAÍZ</c:v>
                </c:pt>
                <c:pt idx="1">
                  <c:v>MARAVILLA</c:v>
                </c:pt>
                <c:pt idx="2">
                  <c:v>RAPS</c:v>
                </c:pt>
              </c:strCache>
            </c:strRef>
          </c:cat>
          <c:val>
            <c:numRef>
              <c:f>'Exportación por Categoría'!$C$8:$E$8</c:f>
              <c:numCache>
                <c:formatCode>#,##0.0</c:formatCode>
                <c:ptCount val="3"/>
                <c:pt idx="0">
                  <c:v>1426.7200000000037</c:v>
                </c:pt>
                <c:pt idx="1">
                  <c:v>382.65100000000007</c:v>
                </c:pt>
                <c:pt idx="2">
                  <c:v>2.79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40-4162-BA89-6045B5A02831}"/>
            </c:ext>
          </c:extLst>
        </c:ser>
        <c:ser>
          <c:idx val="2"/>
          <c:order val="2"/>
          <c:tx>
            <c:strRef>
              <c:f>'Exportación por Categoría'!$B$9</c:f>
              <c:strCache>
                <c:ptCount val="1"/>
                <c:pt idx="0">
                  <c:v>C1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'Exportación por Categoría'!$C$6:$E$6</c:f>
              <c:strCache>
                <c:ptCount val="3"/>
                <c:pt idx="0">
                  <c:v>MAÍZ</c:v>
                </c:pt>
                <c:pt idx="1">
                  <c:v>MARAVILLA</c:v>
                </c:pt>
                <c:pt idx="2">
                  <c:v>RAPS</c:v>
                </c:pt>
              </c:strCache>
            </c:strRef>
          </c:cat>
          <c:val>
            <c:numRef>
              <c:f>'Exportación por Categoría'!$C$9:$E$9</c:f>
              <c:numCache>
                <c:formatCode>#,##0.0</c:formatCode>
                <c:ptCount val="3"/>
                <c:pt idx="0" formatCode="#,##0">
                  <c:v>4584.3</c:v>
                </c:pt>
                <c:pt idx="1">
                  <c:v>3636.0199999999995</c:v>
                </c:pt>
                <c:pt idx="2">
                  <c:v>6792.1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40-4162-BA89-6045B5A028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3046111"/>
        <c:axId val="173056511"/>
      </c:barChart>
      <c:catAx>
        <c:axId val="17304611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73056511"/>
        <c:crosses val="autoZero"/>
        <c:auto val="1"/>
        <c:lblAlgn val="ctr"/>
        <c:lblOffset val="100"/>
        <c:noMultiLvlLbl val="0"/>
      </c:catAx>
      <c:valAx>
        <c:axId val="17305651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600" b="0" i="0" u="none" strike="noStrike" kern="120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730461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0435341341862335"/>
          <c:y val="0.8648449881397543"/>
          <c:w val="0.14673994973856166"/>
          <c:h val="8.45590130844343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70C0"/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9525" cap="flat" cmpd="sng" algn="ctr">
      <a:solidFill>
        <a:srgbClr val="00B050"/>
      </a:solidFill>
      <a:round/>
    </a:ln>
    <a:effectLst/>
  </c:spPr>
  <c:txPr>
    <a:bodyPr/>
    <a:lstStyle/>
    <a:p>
      <a:pPr>
        <a:defRPr>
          <a:solidFill>
            <a:srgbClr val="0070C0"/>
          </a:solidFill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050" b="0" i="0" u="none" strike="noStrike" kern="1200" spc="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r>
              <a:rPr lang="es-CL" sz="1050"/>
              <a:t>Numero de semilleros por categoría</a:t>
            </a:r>
          </a:p>
        </c:rich>
      </c:tx>
      <c:layout>
        <c:manualLayout>
          <c:xMode val="edge"/>
          <c:yMode val="edge"/>
          <c:x val="0.3013144952900389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050" b="0" i="0" u="none" strike="noStrike" kern="1200" spc="0" baseline="0">
              <a:solidFill>
                <a:srgbClr val="0070C0"/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lotArea>
      <c:layout>
        <c:manualLayout>
          <c:layoutTarget val="inner"/>
          <c:xMode val="edge"/>
          <c:yMode val="edge"/>
          <c:x val="0.1729628894808331"/>
          <c:y val="0.1754553320701206"/>
          <c:w val="0.79423625304793222"/>
          <c:h val="0.40794699099192877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'Exportación por Categoría'!$B$16</c:f>
              <c:strCache>
                <c:ptCount val="1"/>
                <c:pt idx="0">
                  <c:v>PB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'Exportación por Categoría'!$C$6:$E$6</c:f>
              <c:strCache>
                <c:ptCount val="3"/>
                <c:pt idx="0">
                  <c:v>MAÍZ</c:v>
                </c:pt>
                <c:pt idx="1">
                  <c:v>MARAVILLA</c:v>
                </c:pt>
                <c:pt idx="2">
                  <c:v>RAPS</c:v>
                </c:pt>
              </c:strCache>
            </c:strRef>
          </c:cat>
          <c:val>
            <c:numRef>
              <c:f>'Exportación por Categoría'!$C$16:$E$16</c:f>
              <c:numCache>
                <c:formatCode>General</c:formatCode>
                <c:ptCount val="3"/>
                <c:pt idx="0">
                  <c:v>32</c:v>
                </c:pt>
                <c:pt idx="1">
                  <c:v>310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F8-42DA-B35D-5EE2F15CD240}"/>
            </c:ext>
          </c:extLst>
        </c:ser>
        <c:ser>
          <c:idx val="1"/>
          <c:order val="1"/>
          <c:tx>
            <c:strRef>
              <c:f>'Exportación por Categoría'!$B$17</c:f>
              <c:strCache>
                <c:ptCount val="1"/>
                <c:pt idx="0">
                  <c:v>B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'Exportación por Categoría'!$C$6:$E$6</c:f>
              <c:strCache>
                <c:ptCount val="3"/>
                <c:pt idx="0">
                  <c:v>MAÍZ</c:v>
                </c:pt>
                <c:pt idx="1">
                  <c:v>MARAVILLA</c:v>
                </c:pt>
                <c:pt idx="2">
                  <c:v>RAPS</c:v>
                </c:pt>
              </c:strCache>
            </c:strRef>
          </c:cat>
          <c:val>
            <c:numRef>
              <c:f>'Exportación por Categoría'!$C$17:$E$17</c:f>
              <c:numCache>
                <c:formatCode>General</c:formatCode>
                <c:ptCount val="3"/>
                <c:pt idx="0">
                  <c:v>865</c:v>
                </c:pt>
                <c:pt idx="1">
                  <c:v>225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F8-42DA-B35D-5EE2F15CD240}"/>
            </c:ext>
          </c:extLst>
        </c:ser>
        <c:ser>
          <c:idx val="2"/>
          <c:order val="2"/>
          <c:tx>
            <c:strRef>
              <c:f>'Exportación por Categoría'!$B$18</c:f>
              <c:strCache>
                <c:ptCount val="1"/>
                <c:pt idx="0">
                  <c:v>C1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'Exportación por Categoría'!$C$6:$E$6</c:f>
              <c:strCache>
                <c:ptCount val="3"/>
                <c:pt idx="0">
                  <c:v>MAÍZ</c:v>
                </c:pt>
                <c:pt idx="1">
                  <c:v>MARAVILLA</c:v>
                </c:pt>
                <c:pt idx="2">
                  <c:v>RAPS</c:v>
                </c:pt>
              </c:strCache>
            </c:strRef>
          </c:cat>
          <c:val>
            <c:numRef>
              <c:f>'Exportación por Categoría'!$C$18:$E$18</c:f>
              <c:numCache>
                <c:formatCode>General</c:formatCode>
                <c:ptCount val="3"/>
                <c:pt idx="0">
                  <c:v>228</c:v>
                </c:pt>
                <c:pt idx="1">
                  <c:v>181</c:v>
                </c:pt>
                <c:pt idx="2">
                  <c:v>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FF8-42DA-B35D-5EE2F15CD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3046111"/>
        <c:axId val="173056511"/>
      </c:barChart>
      <c:catAx>
        <c:axId val="17304611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73056511"/>
        <c:crosses val="autoZero"/>
        <c:auto val="1"/>
        <c:lblAlgn val="ctr"/>
        <c:lblOffset val="100"/>
        <c:noMultiLvlLbl val="0"/>
      </c:catAx>
      <c:valAx>
        <c:axId val="17305651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600" b="0" i="0" u="none" strike="noStrike" kern="120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730461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1580523113896695"/>
          <c:y val="0.87634851706409411"/>
          <c:w val="0.14693202469796182"/>
          <c:h val="8.45590130844343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70C0"/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9525" cap="flat" cmpd="sng" algn="ctr">
      <a:solidFill>
        <a:srgbClr val="00B050"/>
      </a:solidFill>
      <a:round/>
    </a:ln>
    <a:effectLst/>
  </c:spPr>
  <c:txPr>
    <a:bodyPr/>
    <a:lstStyle/>
    <a:p>
      <a:pPr>
        <a:defRPr>
          <a:solidFill>
            <a:srgbClr val="0070C0"/>
          </a:solidFill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Certificación Nacional</a:t>
            </a:r>
          </a:p>
          <a:p>
            <a:pPr>
              <a:defRPr/>
            </a:pPr>
            <a:r>
              <a:rPr lang="es-CL"/>
              <a:t>Evolución Superficie de las principales especies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rgbClr val="0070C0"/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lotArea>
      <c:layout/>
      <c:lineChart>
        <c:grouping val="standard"/>
        <c:varyColors val="0"/>
        <c:ser>
          <c:idx val="3"/>
          <c:order val="0"/>
          <c:tx>
            <c:strRef>
              <c:f>Evo_superficie_Nac_Esp!$B$18</c:f>
              <c:strCache>
                <c:ptCount val="1"/>
                <c:pt idx="0">
                  <c:v>TRIGO HARINERO</c:v>
                </c:pt>
              </c:strCache>
            </c:strRef>
          </c:tx>
          <c:spPr>
            <a:ln w="22225" cap="rnd" cmpd="sng" algn="ctr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Evo_superficie_Nac_Esp!$C$5:$O$5</c:f>
              <c:strCache>
                <c:ptCount val="13"/>
                <c:pt idx="0">
                  <c:v>2009-2010</c:v>
                </c:pt>
                <c:pt idx="1">
                  <c:v>2010-2011</c:v>
                </c:pt>
                <c:pt idx="2">
                  <c:v>2011-2012</c:v>
                </c:pt>
                <c:pt idx="3">
                  <c:v>2012-2013</c:v>
                </c:pt>
                <c:pt idx="4">
                  <c:v>2013-2014</c:v>
                </c:pt>
                <c:pt idx="5">
                  <c:v>2014-2015</c:v>
                </c:pt>
                <c:pt idx="6">
                  <c:v>2015-2016</c:v>
                </c:pt>
                <c:pt idx="7">
                  <c:v>2016-2017</c:v>
                </c:pt>
                <c:pt idx="8">
                  <c:v>2017-2018</c:v>
                </c:pt>
                <c:pt idx="9">
                  <c:v>2018-2019</c:v>
                </c:pt>
                <c:pt idx="10">
                  <c:v>2019-2020</c:v>
                </c:pt>
                <c:pt idx="11">
                  <c:v>2020-2021</c:v>
                </c:pt>
                <c:pt idx="12">
                  <c:v>2021-2022</c:v>
                </c:pt>
              </c:strCache>
            </c:strRef>
          </c:cat>
          <c:val>
            <c:numRef>
              <c:f>Evo_superficie_Nac_Esp!$C$18:$O$18</c:f>
              <c:numCache>
                <c:formatCode>_ * #,##0.0_ ;_ * \-#,##0.0_ ;_ * "-"_ ;_ @_ </c:formatCode>
                <c:ptCount val="13"/>
                <c:pt idx="0">
                  <c:v>1729.78</c:v>
                </c:pt>
                <c:pt idx="1">
                  <c:v>1459.2799999999997</c:v>
                </c:pt>
                <c:pt idx="2">
                  <c:v>1740.6100000000001</c:v>
                </c:pt>
                <c:pt idx="3">
                  <c:v>2164.08</c:v>
                </c:pt>
                <c:pt idx="4">
                  <c:v>2223.96</c:v>
                </c:pt>
                <c:pt idx="5">
                  <c:v>1888.6</c:v>
                </c:pt>
                <c:pt idx="6">
                  <c:v>1658.3</c:v>
                </c:pt>
                <c:pt idx="7">
                  <c:v>1350.0000000000002</c:v>
                </c:pt>
                <c:pt idx="8">
                  <c:v>908.51</c:v>
                </c:pt>
                <c:pt idx="9">
                  <c:v>982.6959999999998</c:v>
                </c:pt>
                <c:pt idx="10">
                  <c:v>1137.32</c:v>
                </c:pt>
                <c:pt idx="11">
                  <c:v>1277.8</c:v>
                </c:pt>
                <c:pt idx="12" formatCode="#,##0.0">
                  <c:v>1443.2909999999999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92-4763-B5C6-1E268E60F8A8}"/>
            </c:ext>
          </c:extLst>
        </c:ser>
        <c:ser>
          <c:idx val="2"/>
          <c:order val="1"/>
          <c:tx>
            <c:strRef>
              <c:f>Evo_superficie_Nac_Esp!$B$15</c:f>
              <c:strCache>
                <c:ptCount val="1"/>
                <c:pt idx="0">
                  <c:v>PAPA</c:v>
                </c:pt>
              </c:strCache>
            </c:strRef>
          </c:tx>
          <c:spPr>
            <a:ln w="22225" cap="rnd" cmpd="sng" algn="ctr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Evo_superficie_Nac_Esp!$C$5:$O$5</c:f>
              <c:strCache>
                <c:ptCount val="13"/>
                <c:pt idx="0">
                  <c:v>2009-2010</c:v>
                </c:pt>
                <c:pt idx="1">
                  <c:v>2010-2011</c:v>
                </c:pt>
                <c:pt idx="2">
                  <c:v>2011-2012</c:v>
                </c:pt>
                <c:pt idx="3">
                  <c:v>2012-2013</c:v>
                </c:pt>
                <c:pt idx="4">
                  <c:v>2013-2014</c:v>
                </c:pt>
                <c:pt idx="5">
                  <c:v>2014-2015</c:v>
                </c:pt>
                <c:pt idx="6">
                  <c:v>2015-2016</c:v>
                </c:pt>
                <c:pt idx="7">
                  <c:v>2016-2017</c:v>
                </c:pt>
                <c:pt idx="8">
                  <c:v>2017-2018</c:v>
                </c:pt>
                <c:pt idx="9">
                  <c:v>2018-2019</c:v>
                </c:pt>
                <c:pt idx="10">
                  <c:v>2019-2020</c:v>
                </c:pt>
                <c:pt idx="11">
                  <c:v>2020-2021</c:v>
                </c:pt>
                <c:pt idx="12">
                  <c:v>2021-2022</c:v>
                </c:pt>
              </c:strCache>
            </c:strRef>
          </c:cat>
          <c:val>
            <c:numRef>
              <c:f>Evo_superficie_Nac_Esp!$C$15:$O$15</c:f>
              <c:numCache>
                <c:formatCode>_ * #,##0.0_ ;_ * \-#,##0.0_ ;_ * "-"_ ;_ @_ </c:formatCode>
                <c:ptCount val="13"/>
                <c:pt idx="0">
                  <c:v>430.09</c:v>
                </c:pt>
                <c:pt idx="1">
                  <c:v>476.75000000000006</c:v>
                </c:pt>
                <c:pt idx="2">
                  <c:v>488.68000000000006</c:v>
                </c:pt>
                <c:pt idx="3">
                  <c:v>607.29999999999995</c:v>
                </c:pt>
                <c:pt idx="4">
                  <c:v>607.11</c:v>
                </c:pt>
                <c:pt idx="5">
                  <c:v>527.39999999999964</c:v>
                </c:pt>
                <c:pt idx="6">
                  <c:v>647.61899999999969</c:v>
                </c:pt>
                <c:pt idx="7">
                  <c:v>632.49399999999969</c:v>
                </c:pt>
                <c:pt idx="8">
                  <c:v>799.25600000000065</c:v>
                </c:pt>
                <c:pt idx="9">
                  <c:v>902.01600000000019</c:v>
                </c:pt>
                <c:pt idx="10">
                  <c:v>1017.3209999999993</c:v>
                </c:pt>
                <c:pt idx="11">
                  <c:v>1204.2</c:v>
                </c:pt>
                <c:pt idx="12" formatCode="#,##0.0">
                  <c:v>1307.2759999999996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92-4763-B5C6-1E268E60F8A8}"/>
            </c:ext>
          </c:extLst>
        </c:ser>
        <c:ser>
          <c:idx val="1"/>
          <c:order val="2"/>
          <c:tx>
            <c:strRef>
              <c:f>Evo_superficie_Nac_Esp!$B$17</c:f>
              <c:strCache>
                <c:ptCount val="1"/>
                <c:pt idx="0">
                  <c:v>TRIGO CANDEAL</c:v>
                </c:pt>
              </c:strCache>
            </c:strRef>
          </c:tx>
          <c:spPr>
            <a:ln w="22225" cap="rnd" cmpd="sng" algn="ctr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2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3-8F92-4763-B5C6-1E268E60F8A8}"/>
              </c:ext>
            </c:extLst>
          </c:dPt>
          <c:cat>
            <c:strRef>
              <c:f>Evo_superficie_Nac_Esp!$C$5:$O$5</c:f>
              <c:strCache>
                <c:ptCount val="13"/>
                <c:pt idx="0">
                  <c:v>2009-2010</c:v>
                </c:pt>
                <c:pt idx="1">
                  <c:v>2010-2011</c:v>
                </c:pt>
                <c:pt idx="2">
                  <c:v>2011-2012</c:v>
                </c:pt>
                <c:pt idx="3">
                  <c:v>2012-2013</c:v>
                </c:pt>
                <c:pt idx="4">
                  <c:v>2013-2014</c:v>
                </c:pt>
                <c:pt idx="5">
                  <c:v>2014-2015</c:v>
                </c:pt>
                <c:pt idx="6">
                  <c:v>2015-2016</c:v>
                </c:pt>
                <c:pt idx="7">
                  <c:v>2016-2017</c:v>
                </c:pt>
                <c:pt idx="8">
                  <c:v>2017-2018</c:v>
                </c:pt>
                <c:pt idx="9">
                  <c:v>2018-2019</c:v>
                </c:pt>
                <c:pt idx="10">
                  <c:v>2019-2020</c:v>
                </c:pt>
                <c:pt idx="11">
                  <c:v>2020-2021</c:v>
                </c:pt>
                <c:pt idx="12">
                  <c:v>2021-2022</c:v>
                </c:pt>
              </c:strCache>
            </c:strRef>
          </c:cat>
          <c:val>
            <c:numRef>
              <c:f>Evo_superficie_Nac_Esp!$C$17:$O$17</c:f>
              <c:numCache>
                <c:formatCode>_ * #,##0.0_ ;_ * \-#,##0.0_ ;_ * "-"_ ;_ @_ </c:formatCode>
                <c:ptCount val="13"/>
                <c:pt idx="0">
                  <c:v>267.8</c:v>
                </c:pt>
                <c:pt idx="1">
                  <c:v>182.35</c:v>
                </c:pt>
                <c:pt idx="2">
                  <c:v>218.6</c:v>
                </c:pt>
                <c:pt idx="3">
                  <c:v>288.10000000000002</c:v>
                </c:pt>
                <c:pt idx="4">
                  <c:v>335.75</c:v>
                </c:pt>
                <c:pt idx="5">
                  <c:v>479.9</c:v>
                </c:pt>
                <c:pt idx="6">
                  <c:v>497.8</c:v>
                </c:pt>
                <c:pt idx="7">
                  <c:v>336.6</c:v>
                </c:pt>
                <c:pt idx="8">
                  <c:v>344.1</c:v>
                </c:pt>
                <c:pt idx="9">
                  <c:v>404.6</c:v>
                </c:pt>
                <c:pt idx="10">
                  <c:v>348.57000000000005</c:v>
                </c:pt>
                <c:pt idx="11">
                  <c:v>309.10000000000002</c:v>
                </c:pt>
                <c:pt idx="12" formatCode="#,##0.0">
                  <c:v>267.79000000000002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7F-43C2-93F1-D4AA2A02E1B6}"/>
            </c:ext>
          </c:extLst>
        </c:ser>
        <c:ser>
          <c:idx val="0"/>
          <c:order val="3"/>
          <c:tx>
            <c:strRef>
              <c:f>Evo_superficie_Nac_Esp!$B$8</c:f>
              <c:strCache>
                <c:ptCount val="1"/>
                <c:pt idx="0">
                  <c:v>AVENA</c:v>
                </c:pt>
              </c:strCache>
            </c:strRef>
          </c:tx>
          <c:spPr>
            <a:ln w="22225" cap="rnd" cmpd="sng" algn="ctr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Evo_superficie_Nac_Esp!$C$5:$O$5</c:f>
              <c:strCache>
                <c:ptCount val="13"/>
                <c:pt idx="0">
                  <c:v>2009-2010</c:v>
                </c:pt>
                <c:pt idx="1">
                  <c:v>2010-2011</c:v>
                </c:pt>
                <c:pt idx="2">
                  <c:v>2011-2012</c:v>
                </c:pt>
                <c:pt idx="3">
                  <c:v>2012-2013</c:v>
                </c:pt>
                <c:pt idx="4">
                  <c:v>2013-2014</c:v>
                </c:pt>
                <c:pt idx="5">
                  <c:v>2014-2015</c:v>
                </c:pt>
                <c:pt idx="6">
                  <c:v>2015-2016</c:v>
                </c:pt>
                <c:pt idx="7">
                  <c:v>2016-2017</c:v>
                </c:pt>
                <c:pt idx="8">
                  <c:v>2017-2018</c:v>
                </c:pt>
                <c:pt idx="9">
                  <c:v>2018-2019</c:v>
                </c:pt>
                <c:pt idx="10">
                  <c:v>2019-2020</c:v>
                </c:pt>
                <c:pt idx="11">
                  <c:v>2020-2021</c:v>
                </c:pt>
                <c:pt idx="12">
                  <c:v>2021-2022</c:v>
                </c:pt>
              </c:strCache>
            </c:strRef>
          </c:cat>
          <c:val>
            <c:numRef>
              <c:f>Evo_superficie_Nac_Esp!$C$8:$O$8</c:f>
              <c:numCache>
                <c:formatCode>_ * #,##0.0_ ;_ * \-#,##0.0_ ;_ * "-"_ ;_ @_ </c:formatCode>
                <c:ptCount val="13"/>
                <c:pt idx="0">
                  <c:v>248.8</c:v>
                </c:pt>
                <c:pt idx="1">
                  <c:v>188.85</c:v>
                </c:pt>
                <c:pt idx="2">
                  <c:v>170.3</c:v>
                </c:pt>
                <c:pt idx="3">
                  <c:v>204.3</c:v>
                </c:pt>
                <c:pt idx="4">
                  <c:v>377.64</c:v>
                </c:pt>
                <c:pt idx="5">
                  <c:v>317.69</c:v>
                </c:pt>
                <c:pt idx="6">
                  <c:v>239.9</c:v>
                </c:pt>
                <c:pt idx="7">
                  <c:v>352.38</c:v>
                </c:pt>
                <c:pt idx="8">
                  <c:v>330</c:v>
                </c:pt>
                <c:pt idx="9">
                  <c:v>278.54000000000002</c:v>
                </c:pt>
                <c:pt idx="10">
                  <c:v>374.7</c:v>
                </c:pt>
                <c:pt idx="11">
                  <c:v>370.9</c:v>
                </c:pt>
                <c:pt idx="12" formatCode="#,##0.0">
                  <c:v>450.90000000000003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7F-43C2-93F1-D4AA2A02E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smooth val="0"/>
        <c:axId val="332179728"/>
        <c:axId val="332180120"/>
      </c:lineChart>
      <c:catAx>
        <c:axId val="33217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spc="2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332180120"/>
        <c:crosses val="autoZero"/>
        <c:auto val="1"/>
        <c:lblAlgn val="ctr"/>
        <c:lblOffset val="100"/>
        <c:noMultiLvlLbl val="1"/>
      </c:catAx>
      <c:valAx>
        <c:axId val="33218012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/>
                  <a:t>Superficie (ha)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</c:title>
        <c:numFmt formatCode="_ * #,##0.0_ ;_ * \-#,##0.0_ ;_ * &quot;-&quot;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33217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70C0"/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9525" cap="flat" cmpd="sng" algn="ctr">
      <a:solidFill>
        <a:srgbClr val="00B050"/>
      </a:solidFill>
      <a:round/>
    </a:ln>
    <a:effectLst/>
  </c:spPr>
  <c:txPr>
    <a:bodyPr/>
    <a:lstStyle/>
    <a:p>
      <a:pPr>
        <a:defRPr>
          <a:solidFill>
            <a:srgbClr val="0070C0"/>
          </a:solidFill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0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diagrams/_rels/data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iagrams/_rels/data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iagrams/_rels/data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iagrams/_rels/data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iagrams/_rels/data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iagram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iagram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iagram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iagram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iagram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2_5">
  <dgm:title val=""/>
  <dgm:desc val=""/>
  <dgm:catLst>
    <dgm:cat type="accent2" pri="11500"/>
  </dgm:catLst>
  <dgm:styleLbl name="node0">
    <dgm:fillClrLst meth="cycle">
      <a:schemeClr val="accent2">
        <a:alpha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node1">
    <dgm:fillClrLst>
      <a:schemeClr val="accent2">
        <a:alpha val="90000"/>
      </a:schemeClr>
      <a:schemeClr val="accent2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alignNode1">
    <dgm:fillClrLst>
      <a:schemeClr val="accent2">
        <a:alpha val="90000"/>
      </a:schemeClr>
      <a:schemeClr val="accent2">
        <a:alpha val="50000"/>
      </a:schemeClr>
    </dgm:fillClrLst>
    <dgm:linClrLst>
      <a:schemeClr val="accent2">
        <a:alpha val="90000"/>
      </a:schemeClr>
      <a:schemeClr val="accent2">
        <a:alpha val="50000"/>
      </a:schemeClr>
    </dgm:linClrLst>
    <dgm:effectClrLst/>
    <dgm:txLinClrLst/>
    <dgm:txFillClrLst/>
    <dgm:txEffectClrLst/>
  </dgm:styleLbl>
  <dgm:styleLbl name="lnNode1">
    <dgm:fillClrLst>
      <a:schemeClr val="accent2">
        <a:shade val="90000"/>
      </a:schemeClr>
      <a:schemeClr val="accent2">
        <a:alpha val="50000"/>
        <a:tint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vennNode1">
    <dgm:fillClrLst>
      <a:schemeClr val="accent2">
        <a:shade val="80000"/>
        <a:alpha val="50000"/>
      </a:schemeClr>
      <a:schemeClr val="accent2">
        <a:alpha val="2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2">
        <a:alpha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2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2">
        <a:alpha val="30000"/>
      </a:schemeClr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>
      <a:schemeClr val="accent2">
        <a:tint val="50000"/>
        <a:alpha val="90000"/>
      </a:schemeClr>
      <a:schemeClr val="accent2">
        <a:tint val="20000"/>
        <a:alpha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2">
        <a:tint val="50000"/>
      </a:schemeClr>
      <a:schemeClr val="accent2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2">
        <a:tint val="50000"/>
      </a:schemeClr>
      <a:schemeClr val="accent2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>
      <a:schemeClr val="accent2">
        <a:shade val="90000"/>
      </a:schemeClr>
      <a:schemeClr val="accent2">
        <a:tint val="50000"/>
      </a:schemeClr>
    </dgm:fillClrLst>
    <dgm:linClrLst>
      <a:schemeClr val="accent2">
        <a:shade val="90000"/>
      </a:schemeClr>
      <a:schemeClr val="accent2">
        <a:tint val="50000"/>
      </a:schemeClr>
    </dgm:linClrLst>
    <dgm:effectClrLst/>
    <dgm:txLinClrLst/>
    <dgm:txFillClrLst/>
    <dgm:txEffectClrLst/>
  </dgm:styleLbl>
  <dgm:styleLbl name="fgSibTrans2D1">
    <dgm:fillClrLst>
      <a:schemeClr val="accent2">
        <a:shade val="90000"/>
      </a:schemeClr>
      <a:schemeClr val="accent2">
        <a:tint val="50000"/>
      </a:schemeClr>
    </dgm:fillClrLst>
    <dgm:linClrLst>
      <a:schemeClr val="accent2">
        <a:shade val="90000"/>
      </a:schemeClr>
      <a:schemeClr val="accent2">
        <a:tint val="50000"/>
      </a:schemeClr>
    </dgm:linClrLst>
    <dgm:effectClrLst/>
    <dgm:txLinClrLst/>
    <dgm:txFillClrLst/>
    <dgm:txEffectClrLst/>
  </dgm:styleLbl>
  <dgm:styleLbl name="bgSibTrans2D1">
    <dgm:fillClrLst>
      <a:schemeClr val="accent2">
        <a:shade val="90000"/>
      </a:schemeClr>
      <a:schemeClr val="accent2">
        <a:tint val="50000"/>
      </a:schemeClr>
    </dgm:fillClrLst>
    <dgm:linClrLst>
      <a:schemeClr val="accent2">
        <a:shade val="90000"/>
      </a:schemeClr>
      <a:schemeClr val="accent2">
        <a:tint val="50000"/>
      </a:schemeClr>
    </dgm:linClrLst>
    <dgm:effectClrLst/>
    <dgm:txLinClrLst/>
    <dgm:txFillClrLst/>
    <dgm:txEffectClrLst/>
  </dgm:styleLbl>
  <dgm:styleLbl name="sibTrans1D1">
    <dgm:fillClrLst>
      <a:schemeClr val="accent2">
        <a:shade val="90000"/>
      </a:schemeClr>
      <a:schemeClr val="accent2">
        <a:tint val="50000"/>
      </a:schemeClr>
    </dgm:fillClrLst>
    <dgm:linClrLst>
      <a:schemeClr val="accent2">
        <a:shade val="90000"/>
      </a:schemeClr>
      <a:schemeClr val="accent2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2"/>
    </dgm:fillClrLst>
    <dgm:linClrLst meth="repeat">
      <a:schemeClr val="accent2"/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2">
        <a:alpha val="90000"/>
      </a:schemeClr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2">
        <a:alpha val="90000"/>
      </a:schemeClr>
    </dgm:fillClrLst>
    <dgm:linClrLst meth="repeat">
      <a:schemeClr val="lt1"/>
    </dgm:linClrLst>
    <dgm:effectClrLst/>
    <dgm:txLinClrLst/>
    <dgm:txFillClrLst/>
    <dgm:txEffectClrLst/>
  </dgm:styleLbl>
  <dgm:styleLbl name="asst2">
    <dgm:fillClrLst>
      <a:schemeClr val="accent2">
        <a:alpha val="90000"/>
      </a:schemeClr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2">
        <a:alpha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2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2">
        <a:shade val="80000"/>
      </a:schemeClr>
    </dgm:fillClrLst>
    <dgm:linClrLst meth="repeat">
      <a:schemeClr val="accent2">
        <a:shade val="80000"/>
      </a:schemeClr>
    </dgm:linClrLst>
    <dgm:effectClrLst/>
    <dgm:txLinClrLst/>
    <dgm:txFillClrLst/>
    <dgm:txEffectClrLst/>
  </dgm:styleLbl>
  <dgm:styleLbl name="parChTrans2D2">
    <dgm:fillClrLst meth="repeat">
      <a:schemeClr val="accent2">
        <a:tint val="90000"/>
      </a:schemeClr>
    </dgm:fillClrLst>
    <dgm:linClrLst meth="repeat">
      <a:schemeClr val="accent2">
        <a:tint val="90000"/>
      </a:schemeClr>
    </dgm:linClrLst>
    <dgm:effectClrLst/>
    <dgm:txLinClrLst/>
    <dgm:txFillClrLst/>
    <dgm:txEffectClrLst/>
  </dgm:styleLbl>
  <dgm:styleLbl name="parChTrans2D3">
    <dgm:fillClrLst meth="repeat">
      <a:schemeClr val="accent2">
        <a:tint val="70000"/>
      </a:schemeClr>
    </dgm:fillClrLst>
    <dgm:linClrLst meth="repeat">
      <a:schemeClr val="accent2">
        <a:tint val="70000"/>
      </a:schemeClr>
    </dgm:linClrLst>
    <dgm:effectClrLst/>
    <dgm:txLinClrLst/>
    <dgm:txFillClrLst/>
    <dgm:txEffectClrLst/>
  </dgm:styleLbl>
  <dgm:styleLbl name="parChTrans2D4">
    <dgm:fillClrLst meth="repeat">
      <a:schemeClr val="accent2">
        <a:tint val="50000"/>
      </a:schemeClr>
    </dgm:fillClrLst>
    <dgm:linClrLst meth="repeat">
      <a:schemeClr val="accent2">
        <a:tint val="50000"/>
      </a:schemeClr>
    </dgm:linClrLst>
    <dgm:effectClrLst/>
    <dgm:txLinClrLst/>
    <dgm:txFillClrLst meth="repeat">
      <a:schemeClr val="dk1"/>
    </dgm:txFillClrLst>
    <dgm:txEffectClrLst/>
  </dgm:styleLbl>
  <dgm:styleLbl name="parChTrans1D1">
    <dgm:fillClrLst meth="repeat">
      <a:schemeClr val="accent2">
        <a:shade val="80000"/>
      </a:schemeClr>
    </dgm:fillClrLst>
    <dgm:linClrLst meth="repeat">
      <a:schemeClr val="accent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2">
        <a:tint val="90000"/>
      </a:schemeClr>
    </dgm:fillClrLst>
    <dgm:linClrLst meth="repeat">
      <a:schemeClr val="accent2">
        <a:tint val="9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2">
        <a:tint val="70000"/>
      </a:schemeClr>
    </dgm:fillClrLst>
    <dgm:linClrLst meth="repeat">
      <a:schemeClr val="accent2">
        <a:tint val="7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2">
        <a:tint val="50000"/>
      </a:schemeClr>
    </dgm:fillClrLst>
    <dgm:linClrLst meth="repeat">
      <a:schemeClr val="accent2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>
      <a:schemeClr val="accent2">
        <a:alpha val="90000"/>
      </a:schemeClr>
      <a:schemeClr val="accent2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>
      <a:schemeClr val="accent2">
        <a:alpha val="90000"/>
      </a:schemeClr>
      <a:schemeClr val="accent2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>
      <a:schemeClr val="accent2">
        <a:alpha val="90000"/>
      </a:schemeClr>
      <a:schemeClr val="accent2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>
      <a:schemeClr val="accent2">
        <a:alpha val="90000"/>
      </a:schemeClr>
      <a:schemeClr val="accent2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>
      <a:schemeClr val="accent2">
        <a:alpha val="90000"/>
      </a:schemeClr>
      <a:schemeClr val="accent2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>
      <a:schemeClr val="accent2">
        <a:alpha val="90000"/>
      </a:schemeClr>
      <a:schemeClr val="accent2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2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2"/>
    </dgm:linClrLst>
    <dgm:effectClrLst/>
    <dgm:txLinClrLst/>
    <dgm:txFillClrLst meth="repeat">
      <a:schemeClr val="dk1"/>
    </dgm:txFillClrLst>
    <dgm:txEffectClrLst/>
  </dgm:styleLbl>
  <dgm:styleLbl name="fgAccFollowNode1">
    <dgm:fillClrLst>
      <a:schemeClr val="accent2">
        <a:alpha val="90000"/>
        <a:tint val="40000"/>
      </a:schemeClr>
      <a:schemeClr val="accent2">
        <a:alpha val="50000"/>
        <a:tint val="40000"/>
      </a:schemeClr>
    </dgm:fillClrLst>
    <dgm:linClrLst meth="repeat">
      <a:schemeClr val="accent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2">
        <a:alpha val="90000"/>
        <a:tint val="40000"/>
      </a:schemeClr>
    </dgm:fillClrLst>
    <dgm:linClrLst meth="repeat">
      <a:schemeClr val="accent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2">
        <a:alpha val="90000"/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2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2">
        <a:tint val="90000"/>
      </a:schemeClr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2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2">
        <a:tint val="50000"/>
      </a:schemeClr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2"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2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2">
        <a:tint val="50000"/>
        <a:alpha val="40000"/>
      </a:schemeClr>
    </dgm:fillClrLst>
    <dgm:linClrLst meth="repeat">
      <a:schemeClr val="accent2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2"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2.xml><?xml version="1.0" encoding="utf-8"?>
<dgm:colorsDef xmlns:dgm="http://schemas.openxmlformats.org/drawingml/2006/diagram" xmlns:a="http://schemas.openxmlformats.org/drawingml/2006/main" uniqueId="urn:microsoft.com/office/officeart/2005/8/colors/colorful5">
  <dgm:title val=""/>
  <dgm:desc val=""/>
  <dgm:catLst>
    <dgm:cat type="colorful" pri="10500"/>
  </dgm:catLst>
  <dgm:styleLbl name="node0">
    <dgm:fillClrLst meth="repeat"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node1">
    <dgm:fillClrLst>
      <a:schemeClr val="accent5"/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>
      <a:schemeClr val="accent5"/>
      <a:schemeClr val="accent6"/>
    </dgm:fillClrLst>
    <dgm:linClrLst>
      <a:schemeClr val="accent5"/>
      <a:schemeClr val="accent6"/>
    </dgm:linClrLst>
    <dgm:effectClrLst/>
    <dgm:txLinClrLst/>
    <dgm:txFillClrLst/>
    <dgm:txEffectClrLst/>
  </dgm:styleLbl>
  <dgm:styleLbl name="lnNode1">
    <dgm:fillClrLst>
      <a:schemeClr val="accent5"/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>
      <a:schemeClr val="accent5">
        <a:alpha val="50000"/>
      </a:schemeClr>
      <a:schemeClr val="accent6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2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>
      <a:schemeClr val="accent5">
        <a:tint val="50000"/>
      </a:schemeClr>
      <a:schemeClr val="accent6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5">
        <a:tint val="50000"/>
      </a:schemeClr>
      <a:schemeClr val="accent6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5">
        <a:tint val="50000"/>
      </a:schemeClr>
      <a:schemeClr val="accent6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>
      <a:schemeClr val="accent5"/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fgSibTrans2D1">
    <dgm:fillClrLst>
      <a:schemeClr val="accent5"/>
      <a:schemeClr val="accent6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SibTrans2D1">
    <dgm:fillClrLst>
      <a:schemeClr val="accent5"/>
      <a:schemeClr val="accent6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1D1">
    <dgm:fillClrLst/>
    <dgm:linClrLst>
      <a:schemeClr val="accent5"/>
      <a:schemeClr val="accent6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5"/>
    </dgm:fillClrLst>
    <dgm:linClrLst meth="repeat">
      <a:schemeClr val="accent5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5"/>
    </dgm:fillClrLst>
    <dgm:linClrLst meth="repeat">
      <a:schemeClr val="lt1">
        <a:shade val="80000"/>
      </a:schemeClr>
    </dgm:linClrLst>
    <dgm:effectClrLst/>
    <dgm:txLinClrLst/>
    <dgm:txFillClrLst/>
    <dgm:txEffectClrLst/>
  </dgm:styleLbl>
  <dgm:styleLbl name="asst1">
    <dgm:fillClrLst meth="repeat">
      <a:schemeClr val="accent6"/>
    </dgm:fillClrLst>
    <dgm:linClrLst meth="repeat">
      <a:schemeClr val="lt1">
        <a:shade val="80000"/>
      </a:schemeClr>
    </dgm:linClrLst>
    <dgm:effectClrLst/>
    <dgm:txLinClrLst/>
    <dgm:txFillClrLst/>
    <dgm:txEffectClrLst/>
  </dgm:styleLbl>
  <dgm:styleLbl name="asst2">
    <dgm:fillClrLst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2"/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5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parChTrans2D3">
    <dgm:fillClrLst meth="repeat"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parChTrans2D4">
    <dgm:fillClrLst meth="repeat">
      <a:schemeClr val="accent1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6">
        <a:tint val="90000"/>
      </a:schemeClr>
    </dgm:fillClrLst>
    <dgm:linClrLst meth="repeat">
      <a:schemeClr val="accent6"/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6">
        <a:tint val="70000"/>
      </a:schemeClr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6">
        <a:tint val="50000"/>
      </a:schemeClr>
    </dgm:fillClrLst>
    <dgm:linClrLst meth="repeat">
      <a:schemeClr val="accent2"/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fgAccFollowNode1">
    <dgm:fillClrLst>
      <a:schemeClr val="accent5">
        <a:tint val="40000"/>
        <a:alpha val="90000"/>
      </a:schemeClr>
      <a:schemeClr val="accent6">
        <a:tint val="40000"/>
        <a:alpha val="90000"/>
      </a:schemeClr>
    </dgm:fillClrLst>
    <dgm:linClrLst>
      <a:schemeClr val="accent5">
        <a:tint val="40000"/>
        <a:alpha val="90000"/>
      </a:schemeClr>
      <a:schemeClr val="accent5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>
      <a:schemeClr val="accent5">
        <a:tint val="40000"/>
        <a:alpha val="90000"/>
      </a:schemeClr>
      <a:schemeClr val="accent6">
        <a:tint val="40000"/>
        <a:alpha val="90000"/>
      </a:schemeClr>
    </dgm:fillClrLst>
    <dgm:linClrLst>
      <a:schemeClr val="accent5">
        <a:tint val="40000"/>
        <a:alpha val="90000"/>
      </a:schemeClr>
      <a:schemeClr val="accent6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>
      <a:schemeClr val="accent5">
        <a:tint val="40000"/>
        <a:alpha val="90000"/>
      </a:schemeClr>
      <a:schemeClr val="accent6">
        <a:tint val="40000"/>
        <a:alpha val="90000"/>
      </a:schemeClr>
    </dgm:fillClrLst>
    <dgm:linClrLst>
      <a:schemeClr val="accent5">
        <a:tint val="40000"/>
        <a:alpha val="90000"/>
      </a:schemeClr>
      <a:schemeClr val="accent6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>
      <a:schemeClr val="accent4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>
      <a:schemeClr val="accent6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>
      <a:schemeClr val="accent2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5"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5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5">
        <a:tint val="50000"/>
        <a:alpha val="40000"/>
      </a:schemeClr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5"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3.xml><?xml version="1.0" encoding="utf-8"?>
<dgm:colorsDef xmlns:dgm="http://schemas.openxmlformats.org/drawingml/2006/diagram" xmlns:a="http://schemas.openxmlformats.org/drawingml/2006/main" uniqueId="urn:microsoft.com/office/officeart/2005/8/colors/accent6_4">
  <dgm:title val=""/>
  <dgm:desc val=""/>
  <dgm:catLst>
    <dgm:cat type="accent6" pri="11400"/>
  </dgm:catLst>
  <dgm:styleLbl name="node0">
    <dgm:fillClrLst meth="cycle">
      <a:schemeClr val="accent6">
        <a:shade val="60000"/>
      </a:schemeClr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cycle">
      <a:schemeClr val="accent6">
        <a:shade val="50000"/>
      </a:schemeClr>
      <a:schemeClr val="accent6">
        <a:tint val="55000"/>
      </a:schemeClr>
    </dgm:fillClrLst>
    <dgm:linClrLst meth="cycle">
      <a:schemeClr val="accent6">
        <a:shade val="50000"/>
      </a:schemeClr>
      <a:schemeClr val="accent6">
        <a:tint val="55000"/>
      </a:schemeClr>
    </dgm:linClrLst>
    <dgm:effectClrLst/>
    <dgm:txLinClrLst/>
    <dgm:txFillClrLst/>
    <dgm:txEffectClrLst/>
  </dgm:styleLbl>
  <dgm:styleLbl name="node1">
    <dgm:fillClrLst meth="cycle">
      <a:schemeClr val="accent6">
        <a:shade val="50000"/>
      </a:schemeClr>
      <a:schemeClr val="accent6">
        <a:tint val="55000"/>
      </a:schemeClr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cycle">
      <a:schemeClr val="accent6">
        <a:shade val="50000"/>
      </a:schemeClr>
      <a:schemeClr val="accent6">
        <a:tint val="55000"/>
      </a:schemeClr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cycle">
      <a:schemeClr val="accent6">
        <a:shade val="80000"/>
        <a:alpha val="50000"/>
      </a:schemeClr>
      <a:schemeClr val="accent6">
        <a:tint val="50000"/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6">
        <a:shade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6">
        <a:tint val="99000"/>
      </a:schemeClr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6">
        <a:tint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>
      <a:schemeClr val="accent6">
        <a:tint val="50000"/>
      </a:schemeClr>
      <a:schemeClr val="accent6">
        <a:tint val="55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6">
        <a:tint val="50000"/>
      </a:schemeClr>
      <a:schemeClr val="accent6">
        <a:tint val="55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6">
        <a:tint val="50000"/>
      </a:schemeClr>
      <a:schemeClr val="accent6">
        <a:tint val="55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cycle">
      <a:schemeClr val="accent6">
        <a:shade val="90000"/>
      </a:schemeClr>
      <a:schemeClr val="accent6">
        <a:tint val="50000"/>
      </a:schemeClr>
    </dgm:fillClrLst>
    <dgm:linClrLst meth="cycle">
      <a:schemeClr val="accent6">
        <a:shade val="90000"/>
      </a:schemeClr>
      <a:schemeClr val="accent6">
        <a:tint val="50000"/>
      </a:schemeClr>
    </dgm:linClrLst>
    <dgm:effectClrLst/>
    <dgm:txLinClrLst/>
    <dgm:txFillClrLst/>
    <dgm:txEffectClrLst/>
  </dgm:styleLbl>
  <dgm:styleLbl name="fgSibTrans2D1">
    <dgm:fillClrLst meth="cycle">
      <a:schemeClr val="accent6">
        <a:shade val="90000"/>
      </a:schemeClr>
      <a:schemeClr val="accent6">
        <a:tint val="50000"/>
      </a:schemeClr>
    </dgm:fillClrLst>
    <dgm:linClrLst meth="cycle">
      <a:schemeClr val="accent6">
        <a:shade val="90000"/>
      </a:schemeClr>
      <a:schemeClr val="accent6">
        <a:tint val="50000"/>
      </a:schemeClr>
    </dgm:linClrLst>
    <dgm:effectClrLst/>
    <dgm:txLinClrLst/>
    <dgm:txFillClrLst/>
    <dgm:txEffectClrLst/>
  </dgm:styleLbl>
  <dgm:styleLbl name="bgSibTrans2D1">
    <dgm:fillClrLst meth="cycle">
      <a:schemeClr val="accent6">
        <a:shade val="90000"/>
      </a:schemeClr>
      <a:schemeClr val="accent6">
        <a:tint val="50000"/>
      </a:schemeClr>
    </dgm:fillClrLst>
    <dgm:linClrLst meth="cycle">
      <a:schemeClr val="accent6">
        <a:shade val="90000"/>
      </a:schemeClr>
      <a:schemeClr val="accent6">
        <a:tint val="50000"/>
      </a:schemeClr>
    </dgm:linClrLst>
    <dgm:effectClrLst/>
    <dgm:txLinClrLst/>
    <dgm:txFillClrLst/>
    <dgm:txEffectClrLst/>
  </dgm:styleLbl>
  <dgm:styleLbl name="sibTrans1D1">
    <dgm:fillClrLst meth="cycle">
      <a:schemeClr val="accent6">
        <a:shade val="90000"/>
      </a:schemeClr>
      <a:schemeClr val="accent6">
        <a:tint val="50000"/>
      </a:schemeClr>
    </dgm:fillClrLst>
    <dgm:linClrLst meth="cycle">
      <a:schemeClr val="accent6">
        <a:shade val="90000"/>
      </a:schemeClr>
      <a:schemeClr val="accent6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6"/>
    </dgm:fillClrLst>
    <dgm:linClrLst meth="repeat">
      <a:schemeClr val="accent6"/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6">
        <a:shade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6">
        <a:shade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asst2">
    <dgm:fillClrLst>
      <a:schemeClr val="accent6">
        <a:tint val="90000"/>
      </a:schemeClr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6">
        <a:tint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6">
        <a:tint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6">
        <a:tint val="60000"/>
      </a:schemeClr>
    </dgm:fillClrLst>
    <dgm:linClrLst meth="repeat">
      <a:schemeClr val="accent6">
        <a:shade val="80000"/>
      </a:schemeClr>
    </dgm:linClrLst>
    <dgm:effectClrLst/>
    <dgm:txLinClrLst/>
    <dgm:txFillClrLst/>
    <dgm:txEffectClrLst/>
  </dgm:styleLbl>
  <dgm:styleLbl name="parChTrans2D2">
    <dgm:fillClrLst meth="repeat">
      <a:schemeClr val="accent6">
        <a:tint val="90000"/>
      </a:schemeClr>
    </dgm:fillClrLst>
    <dgm:linClrLst meth="repeat">
      <a:schemeClr val="accent6">
        <a:tint val="90000"/>
      </a:schemeClr>
    </dgm:linClrLst>
    <dgm:effectClrLst/>
    <dgm:txLinClrLst/>
    <dgm:txFillClrLst/>
    <dgm:txEffectClrLst/>
  </dgm:styleLbl>
  <dgm:styleLbl name="parChTrans2D3">
    <dgm:fillClrLst meth="repeat">
      <a:schemeClr val="accent6">
        <a:tint val="70000"/>
      </a:schemeClr>
    </dgm:fillClrLst>
    <dgm:linClrLst meth="repeat">
      <a:schemeClr val="accent6">
        <a:tint val="70000"/>
      </a:schemeClr>
    </dgm:linClrLst>
    <dgm:effectClrLst/>
    <dgm:txLinClrLst/>
    <dgm:txFillClrLst/>
    <dgm:txEffectClrLst/>
  </dgm:styleLbl>
  <dgm:styleLbl name="parChTrans2D4">
    <dgm:fillClrLst meth="repeat">
      <a:schemeClr val="accent6">
        <a:tint val="50000"/>
      </a:schemeClr>
    </dgm:fillClrLst>
    <dgm:linClrLst meth="repeat">
      <a:schemeClr val="accent6">
        <a:tint val="50000"/>
      </a:schemeClr>
    </dgm:linClrLst>
    <dgm:effectClrLst/>
    <dgm:txLinClrLst/>
    <dgm:txFillClrLst meth="repeat">
      <a:schemeClr val="dk1"/>
    </dgm:txFillClrLst>
    <dgm:txEffectClrLst/>
  </dgm:styleLbl>
  <dgm:styleLbl name="parChTrans1D1">
    <dgm:fillClrLst meth="repeat">
      <a:schemeClr val="accent6">
        <a:shade val="80000"/>
      </a:schemeClr>
    </dgm:fillClrLst>
    <dgm:linClrLst meth="repeat">
      <a:schemeClr val="accent6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6">
        <a:tint val="90000"/>
      </a:schemeClr>
    </dgm:fillClrLst>
    <dgm:linClrLst meth="repeat">
      <a:schemeClr val="accent6">
        <a:tint val="9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6">
        <a:tint val="70000"/>
      </a:schemeClr>
    </dgm:fillClrLst>
    <dgm:linClrLst meth="repeat">
      <a:schemeClr val="accent6">
        <a:tint val="7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6">
        <a:tint val="50000"/>
      </a:schemeClr>
    </dgm:fillClrLst>
    <dgm:linClrLst meth="repeat">
      <a:schemeClr val="accent6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cycle">
      <a:schemeClr val="accent6">
        <a:shade val="50000"/>
      </a:schemeClr>
      <a:schemeClr val="accent6">
        <a:tint val="55000"/>
      </a:schemeClr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cycle">
      <a:schemeClr val="accent6">
        <a:shade val="50000"/>
      </a:schemeClr>
      <a:schemeClr val="accent6">
        <a:tint val="55000"/>
      </a:schemeClr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cycle">
      <a:schemeClr val="accent6">
        <a:shade val="50000"/>
      </a:schemeClr>
      <a:schemeClr val="accent6">
        <a:tint val="55000"/>
      </a:schemeClr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55000"/>
      </a:schemeClr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cycle">
      <a:schemeClr val="accent6">
        <a:shade val="50000"/>
      </a:schemeClr>
      <a:schemeClr val="accent6">
        <a:tint val="55000"/>
      </a:schemeClr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cycle">
      <a:schemeClr val="accent6">
        <a:shade val="50000"/>
      </a:schemeClr>
      <a:schemeClr val="accent6">
        <a:tint val="55000"/>
      </a:schemeClr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6">
        <a:alpha val="90000"/>
        <a:tint val="55000"/>
      </a:schemeClr>
    </dgm:fillClrLst>
    <dgm:linClrLst meth="repeat">
      <a:schemeClr val="accent6">
        <a:alpha val="90000"/>
        <a:tint val="55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6">
        <a:alpha val="90000"/>
        <a:tint val="55000"/>
      </a:schemeClr>
    </dgm:fillClrLst>
    <dgm:linClrLst meth="repeat">
      <a:schemeClr val="accent6">
        <a:alpha val="90000"/>
        <a:tint val="55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6">
        <a:alpha val="90000"/>
        <a:tint val="55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6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6">
        <a:tint val="90000"/>
      </a:schemeClr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6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6">
        <a:tint val="50000"/>
      </a:schemeClr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6">
        <a:tint val="55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6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6">
        <a:tint val="50000"/>
        <a:alpha val="55000"/>
      </a:schemeClr>
    </dgm:fillClrLst>
    <dgm:linClrLst meth="repeat">
      <a:schemeClr val="accent6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6">
        <a:tint val="55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4.xml><?xml version="1.0" encoding="utf-8"?>
<dgm:colorsDef xmlns:dgm="http://schemas.openxmlformats.org/drawingml/2006/diagram" xmlns:a="http://schemas.openxmlformats.org/drawingml/2006/main" uniqueId="urn:microsoft.com/office/officeart/2005/8/colors/accent6_4">
  <dgm:title val=""/>
  <dgm:desc val=""/>
  <dgm:catLst>
    <dgm:cat type="accent6" pri="11400"/>
  </dgm:catLst>
  <dgm:styleLbl name="node0">
    <dgm:fillClrLst meth="cycle">
      <a:schemeClr val="accent6">
        <a:shade val="60000"/>
      </a:schemeClr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cycle">
      <a:schemeClr val="accent6">
        <a:shade val="50000"/>
      </a:schemeClr>
      <a:schemeClr val="accent6">
        <a:tint val="55000"/>
      </a:schemeClr>
    </dgm:fillClrLst>
    <dgm:linClrLst meth="cycle">
      <a:schemeClr val="accent6">
        <a:shade val="50000"/>
      </a:schemeClr>
      <a:schemeClr val="accent6">
        <a:tint val="55000"/>
      </a:schemeClr>
    </dgm:linClrLst>
    <dgm:effectClrLst/>
    <dgm:txLinClrLst/>
    <dgm:txFillClrLst/>
    <dgm:txEffectClrLst/>
  </dgm:styleLbl>
  <dgm:styleLbl name="node1">
    <dgm:fillClrLst meth="cycle">
      <a:schemeClr val="accent6">
        <a:shade val="50000"/>
      </a:schemeClr>
      <a:schemeClr val="accent6">
        <a:tint val="55000"/>
      </a:schemeClr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cycle">
      <a:schemeClr val="accent6">
        <a:shade val="50000"/>
      </a:schemeClr>
      <a:schemeClr val="accent6">
        <a:tint val="55000"/>
      </a:schemeClr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cycle">
      <a:schemeClr val="accent6">
        <a:shade val="80000"/>
        <a:alpha val="50000"/>
      </a:schemeClr>
      <a:schemeClr val="accent6">
        <a:tint val="50000"/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6">
        <a:shade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6">
        <a:tint val="99000"/>
      </a:schemeClr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6">
        <a:tint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>
      <a:schemeClr val="accent6">
        <a:tint val="50000"/>
      </a:schemeClr>
      <a:schemeClr val="accent6">
        <a:tint val="55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6">
        <a:tint val="50000"/>
      </a:schemeClr>
      <a:schemeClr val="accent6">
        <a:tint val="55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6">
        <a:tint val="50000"/>
      </a:schemeClr>
      <a:schemeClr val="accent6">
        <a:tint val="55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cycle">
      <a:schemeClr val="accent6">
        <a:shade val="90000"/>
      </a:schemeClr>
      <a:schemeClr val="accent6">
        <a:tint val="50000"/>
      </a:schemeClr>
    </dgm:fillClrLst>
    <dgm:linClrLst meth="cycle">
      <a:schemeClr val="accent6">
        <a:shade val="90000"/>
      </a:schemeClr>
      <a:schemeClr val="accent6">
        <a:tint val="50000"/>
      </a:schemeClr>
    </dgm:linClrLst>
    <dgm:effectClrLst/>
    <dgm:txLinClrLst/>
    <dgm:txFillClrLst/>
    <dgm:txEffectClrLst/>
  </dgm:styleLbl>
  <dgm:styleLbl name="fgSibTrans2D1">
    <dgm:fillClrLst meth="cycle">
      <a:schemeClr val="accent6">
        <a:shade val="90000"/>
      </a:schemeClr>
      <a:schemeClr val="accent6">
        <a:tint val="50000"/>
      </a:schemeClr>
    </dgm:fillClrLst>
    <dgm:linClrLst meth="cycle">
      <a:schemeClr val="accent6">
        <a:shade val="90000"/>
      </a:schemeClr>
      <a:schemeClr val="accent6">
        <a:tint val="50000"/>
      </a:schemeClr>
    </dgm:linClrLst>
    <dgm:effectClrLst/>
    <dgm:txLinClrLst/>
    <dgm:txFillClrLst/>
    <dgm:txEffectClrLst/>
  </dgm:styleLbl>
  <dgm:styleLbl name="bgSibTrans2D1">
    <dgm:fillClrLst meth="cycle">
      <a:schemeClr val="accent6">
        <a:shade val="90000"/>
      </a:schemeClr>
      <a:schemeClr val="accent6">
        <a:tint val="50000"/>
      </a:schemeClr>
    </dgm:fillClrLst>
    <dgm:linClrLst meth="cycle">
      <a:schemeClr val="accent6">
        <a:shade val="90000"/>
      </a:schemeClr>
      <a:schemeClr val="accent6">
        <a:tint val="50000"/>
      </a:schemeClr>
    </dgm:linClrLst>
    <dgm:effectClrLst/>
    <dgm:txLinClrLst/>
    <dgm:txFillClrLst/>
    <dgm:txEffectClrLst/>
  </dgm:styleLbl>
  <dgm:styleLbl name="sibTrans1D1">
    <dgm:fillClrLst meth="cycle">
      <a:schemeClr val="accent6">
        <a:shade val="90000"/>
      </a:schemeClr>
      <a:schemeClr val="accent6">
        <a:tint val="50000"/>
      </a:schemeClr>
    </dgm:fillClrLst>
    <dgm:linClrLst meth="cycle">
      <a:schemeClr val="accent6">
        <a:shade val="90000"/>
      </a:schemeClr>
      <a:schemeClr val="accent6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6"/>
    </dgm:fillClrLst>
    <dgm:linClrLst meth="repeat">
      <a:schemeClr val="accent6"/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6">
        <a:shade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6">
        <a:shade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asst2">
    <dgm:fillClrLst>
      <a:schemeClr val="accent6">
        <a:tint val="90000"/>
      </a:schemeClr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6">
        <a:tint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6">
        <a:tint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6">
        <a:tint val="60000"/>
      </a:schemeClr>
    </dgm:fillClrLst>
    <dgm:linClrLst meth="repeat">
      <a:schemeClr val="accent6">
        <a:shade val="80000"/>
      </a:schemeClr>
    </dgm:linClrLst>
    <dgm:effectClrLst/>
    <dgm:txLinClrLst/>
    <dgm:txFillClrLst/>
    <dgm:txEffectClrLst/>
  </dgm:styleLbl>
  <dgm:styleLbl name="parChTrans2D2">
    <dgm:fillClrLst meth="repeat">
      <a:schemeClr val="accent6">
        <a:tint val="90000"/>
      </a:schemeClr>
    </dgm:fillClrLst>
    <dgm:linClrLst meth="repeat">
      <a:schemeClr val="accent6">
        <a:tint val="90000"/>
      </a:schemeClr>
    </dgm:linClrLst>
    <dgm:effectClrLst/>
    <dgm:txLinClrLst/>
    <dgm:txFillClrLst/>
    <dgm:txEffectClrLst/>
  </dgm:styleLbl>
  <dgm:styleLbl name="parChTrans2D3">
    <dgm:fillClrLst meth="repeat">
      <a:schemeClr val="accent6">
        <a:tint val="70000"/>
      </a:schemeClr>
    </dgm:fillClrLst>
    <dgm:linClrLst meth="repeat">
      <a:schemeClr val="accent6">
        <a:tint val="70000"/>
      </a:schemeClr>
    </dgm:linClrLst>
    <dgm:effectClrLst/>
    <dgm:txLinClrLst/>
    <dgm:txFillClrLst/>
    <dgm:txEffectClrLst/>
  </dgm:styleLbl>
  <dgm:styleLbl name="parChTrans2D4">
    <dgm:fillClrLst meth="repeat">
      <a:schemeClr val="accent6">
        <a:tint val="50000"/>
      </a:schemeClr>
    </dgm:fillClrLst>
    <dgm:linClrLst meth="repeat">
      <a:schemeClr val="accent6">
        <a:tint val="50000"/>
      </a:schemeClr>
    </dgm:linClrLst>
    <dgm:effectClrLst/>
    <dgm:txLinClrLst/>
    <dgm:txFillClrLst meth="repeat">
      <a:schemeClr val="dk1"/>
    </dgm:txFillClrLst>
    <dgm:txEffectClrLst/>
  </dgm:styleLbl>
  <dgm:styleLbl name="parChTrans1D1">
    <dgm:fillClrLst meth="repeat">
      <a:schemeClr val="accent6">
        <a:shade val="80000"/>
      </a:schemeClr>
    </dgm:fillClrLst>
    <dgm:linClrLst meth="repeat">
      <a:schemeClr val="accent6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6">
        <a:tint val="90000"/>
      </a:schemeClr>
    </dgm:fillClrLst>
    <dgm:linClrLst meth="repeat">
      <a:schemeClr val="accent6">
        <a:tint val="9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6">
        <a:tint val="70000"/>
      </a:schemeClr>
    </dgm:fillClrLst>
    <dgm:linClrLst meth="repeat">
      <a:schemeClr val="accent6">
        <a:tint val="7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6">
        <a:tint val="50000"/>
      </a:schemeClr>
    </dgm:fillClrLst>
    <dgm:linClrLst meth="repeat">
      <a:schemeClr val="accent6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cycle">
      <a:schemeClr val="accent6">
        <a:shade val="50000"/>
      </a:schemeClr>
      <a:schemeClr val="accent6">
        <a:tint val="55000"/>
      </a:schemeClr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cycle">
      <a:schemeClr val="accent6">
        <a:shade val="50000"/>
      </a:schemeClr>
      <a:schemeClr val="accent6">
        <a:tint val="55000"/>
      </a:schemeClr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cycle">
      <a:schemeClr val="accent6">
        <a:shade val="50000"/>
      </a:schemeClr>
      <a:schemeClr val="accent6">
        <a:tint val="55000"/>
      </a:schemeClr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55000"/>
      </a:schemeClr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cycle">
      <a:schemeClr val="accent6">
        <a:shade val="50000"/>
      </a:schemeClr>
      <a:schemeClr val="accent6">
        <a:tint val="55000"/>
      </a:schemeClr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cycle">
      <a:schemeClr val="accent6">
        <a:shade val="50000"/>
      </a:schemeClr>
      <a:schemeClr val="accent6">
        <a:tint val="55000"/>
      </a:schemeClr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6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6">
        <a:alpha val="90000"/>
        <a:tint val="55000"/>
      </a:schemeClr>
    </dgm:fillClrLst>
    <dgm:linClrLst meth="repeat">
      <a:schemeClr val="accent6">
        <a:alpha val="90000"/>
        <a:tint val="55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6">
        <a:alpha val="90000"/>
        <a:tint val="55000"/>
      </a:schemeClr>
    </dgm:fillClrLst>
    <dgm:linClrLst meth="repeat">
      <a:schemeClr val="accent6">
        <a:alpha val="90000"/>
        <a:tint val="55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6">
        <a:alpha val="90000"/>
        <a:tint val="55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6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6">
        <a:tint val="90000"/>
      </a:schemeClr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6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6">
        <a:tint val="50000"/>
      </a:schemeClr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6">
        <a:tint val="55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6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6">
        <a:tint val="50000"/>
        <a:alpha val="55000"/>
      </a:schemeClr>
    </dgm:fillClrLst>
    <dgm:linClrLst meth="repeat">
      <a:schemeClr val="accent6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6">
        <a:tint val="55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5.xml><?xml version="1.0" encoding="utf-8"?>
<dgm:colorsDef xmlns:dgm="http://schemas.openxmlformats.org/drawingml/2006/diagram" xmlns:a="http://schemas.openxmlformats.org/drawingml/2006/main" uniqueId="urn:microsoft.com/office/officeart/2005/8/colors/colorful5">
  <dgm:title val=""/>
  <dgm:desc val=""/>
  <dgm:catLst>
    <dgm:cat type="colorful" pri="10500"/>
  </dgm:catLst>
  <dgm:styleLbl name="node0">
    <dgm:fillClrLst meth="repeat"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node1">
    <dgm:fillClrLst>
      <a:schemeClr val="accent5"/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>
      <a:schemeClr val="accent5"/>
      <a:schemeClr val="accent6"/>
    </dgm:fillClrLst>
    <dgm:linClrLst>
      <a:schemeClr val="accent5"/>
      <a:schemeClr val="accent6"/>
    </dgm:linClrLst>
    <dgm:effectClrLst/>
    <dgm:txLinClrLst/>
    <dgm:txFillClrLst/>
    <dgm:txEffectClrLst/>
  </dgm:styleLbl>
  <dgm:styleLbl name="lnNode1">
    <dgm:fillClrLst>
      <a:schemeClr val="accent5"/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>
      <a:schemeClr val="accent5">
        <a:alpha val="50000"/>
      </a:schemeClr>
      <a:schemeClr val="accent6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2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>
      <a:schemeClr val="accent5">
        <a:tint val="50000"/>
      </a:schemeClr>
      <a:schemeClr val="accent6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5">
        <a:tint val="50000"/>
      </a:schemeClr>
      <a:schemeClr val="accent6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5">
        <a:tint val="50000"/>
      </a:schemeClr>
      <a:schemeClr val="accent6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>
      <a:schemeClr val="accent5"/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fgSibTrans2D1">
    <dgm:fillClrLst>
      <a:schemeClr val="accent5"/>
      <a:schemeClr val="accent6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SibTrans2D1">
    <dgm:fillClrLst>
      <a:schemeClr val="accent5"/>
      <a:schemeClr val="accent6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1D1">
    <dgm:fillClrLst/>
    <dgm:linClrLst>
      <a:schemeClr val="accent5"/>
      <a:schemeClr val="accent6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5"/>
    </dgm:fillClrLst>
    <dgm:linClrLst meth="repeat">
      <a:schemeClr val="accent5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5"/>
    </dgm:fillClrLst>
    <dgm:linClrLst meth="repeat">
      <a:schemeClr val="lt1">
        <a:shade val="80000"/>
      </a:schemeClr>
    </dgm:linClrLst>
    <dgm:effectClrLst/>
    <dgm:txLinClrLst/>
    <dgm:txFillClrLst/>
    <dgm:txEffectClrLst/>
  </dgm:styleLbl>
  <dgm:styleLbl name="asst1">
    <dgm:fillClrLst meth="repeat">
      <a:schemeClr val="accent6"/>
    </dgm:fillClrLst>
    <dgm:linClrLst meth="repeat">
      <a:schemeClr val="lt1">
        <a:shade val="80000"/>
      </a:schemeClr>
    </dgm:linClrLst>
    <dgm:effectClrLst/>
    <dgm:txLinClrLst/>
    <dgm:txFillClrLst/>
    <dgm:txEffectClrLst/>
  </dgm:styleLbl>
  <dgm:styleLbl name="asst2">
    <dgm:fillClrLst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2"/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5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parChTrans2D3">
    <dgm:fillClrLst meth="repeat"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parChTrans2D4">
    <dgm:fillClrLst meth="repeat">
      <a:schemeClr val="accent1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5"/>
    </dgm:fillClrLst>
    <dgm:linClrLst meth="repeat">
      <a:schemeClr val="accent5"/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6">
        <a:tint val="90000"/>
      </a:schemeClr>
    </dgm:fillClrLst>
    <dgm:linClrLst meth="repeat">
      <a:schemeClr val="accent6"/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6">
        <a:tint val="70000"/>
      </a:schemeClr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6">
        <a:tint val="50000"/>
      </a:schemeClr>
    </dgm:fillClrLst>
    <dgm:linClrLst meth="repeat">
      <a:schemeClr val="accent2"/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5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fgAccFollowNode1">
    <dgm:fillClrLst>
      <a:schemeClr val="accent5">
        <a:tint val="40000"/>
        <a:alpha val="90000"/>
      </a:schemeClr>
      <a:schemeClr val="accent6">
        <a:tint val="40000"/>
        <a:alpha val="90000"/>
      </a:schemeClr>
    </dgm:fillClrLst>
    <dgm:linClrLst>
      <a:schemeClr val="accent5">
        <a:tint val="40000"/>
        <a:alpha val="90000"/>
      </a:schemeClr>
      <a:schemeClr val="accent5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>
      <a:schemeClr val="accent5">
        <a:tint val="40000"/>
        <a:alpha val="90000"/>
      </a:schemeClr>
      <a:schemeClr val="accent6">
        <a:tint val="40000"/>
        <a:alpha val="90000"/>
      </a:schemeClr>
    </dgm:fillClrLst>
    <dgm:linClrLst>
      <a:schemeClr val="accent5">
        <a:tint val="40000"/>
        <a:alpha val="90000"/>
      </a:schemeClr>
      <a:schemeClr val="accent6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>
      <a:schemeClr val="accent5">
        <a:tint val="40000"/>
        <a:alpha val="90000"/>
      </a:schemeClr>
      <a:schemeClr val="accent6">
        <a:tint val="40000"/>
        <a:alpha val="90000"/>
      </a:schemeClr>
    </dgm:fillClrLst>
    <dgm:linClrLst>
      <a:schemeClr val="accent5">
        <a:tint val="40000"/>
        <a:alpha val="90000"/>
      </a:schemeClr>
      <a:schemeClr val="accent6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>
      <a:schemeClr val="accent4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>
      <a:schemeClr val="accent6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>
      <a:schemeClr val="accent2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5"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5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5">
        <a:tint val="50000"/>
        <a:alpha val="40000"/>
      </a:schemeClr>
    </dgm:fillClrLst>
    <dgm:linClrLst meth="repeat">
      <a:schemeClr val="accent5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5"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8231E837-178D-47B8-93EA-13AA468C669E}" type="doc">
      <dgm:prSet loTypeId="urn:microsoft.com/office/officeart/2005/8/layout/vList4" loCatId="picture" qsTypeId="urn:microsoft.com/office/officeart/2005/8/quickstyle/simple5" qsCatId="simple" csTypeId="urn:microsoft.com/office/officeart/2005/8/colors/accent2_5" csCatId="accent2" phldr="1"/>
      <dgm:spPr/>
      <dgm:t>
        <a:bodyPr/>
        <a:lstStyle/>
        <a:p>
          <a:endParaRPr lang="es-ES"/>
        </a:p>
      </dgm:t>
    </dgm:pt>
    <dgm:pt modelId="{C01CFA30-F545-4751-ABA8-95784F940495}">
      <dgm:prSet phldrT="[Texto]" custT="1"/>
      <dgm:spPr/>
      <dgm:t>
        <a:bodyPr/>
        <a:lstStyle/>
        <a:p>
          <a:r>
            <a:rPr lang="es-ES" sz="2000"/>
            <a:t>Estadísticas generales</a:t>
          </a:r>
        </a:p>
      </dgm:t>
    </dgm:pt>
    <dgm:pt modelId="{90D9ED90-A59E-49F2-A929-BC40B011F98B}" type="parTrans" cxnId="{7A23DC8B-DDC0-4852-B375-8FD2B8E79D09}">
      <dgm:prSet/>
      <dgm:spPr/>
      <dgm:t>
        <a:bodyPr/>
        <a:lstStyle/>
        <a:p>
          <a:endParaRPr lang="es-ES" sz="1400"/>
        </a:p>
      </dgm:t>
    </dgm:pt>
    <dgm:pt modelId="{DB3E0889-1ABD-4924-B309-97C3D159F0B2}" type="sibTrans" cxnId="{7A23DC8B-DDC0-4852-B375-8FD2B8E79D09}">
      <dgm:prSet/>
      <dgm:spPr/>
      <dgm:t>
        <a:bodyPr/>
        <a:lstStyle/>
        <a:p>
          <a:endParaRPr lang="es-ES" sz="1400"/>
        </a:p>
      </dgm:t>
    </dgm:pt>
    <dgm:pt modelId="{9A88521A-C511-4D01-8404-232D8271D4DE}">
      <dgm:prSet phldrT="[Texto]" custT="1"/>
      <dgm:spPr/>
      <dgm:t>
        <a:bodyPr/>
        <a:lstStyle/>
        <a:p>
          <a:endParaRPr lang="es-ES" sz="1600"/>
        </a:p>
      </dgm:t>
    </dgm:pt>
    <dgm:pt modelId="{CF0AFB74-4D0C-4A88-BACE-DF932079F811}" type="parTrans" cxnId="{21947547-95E8-4F36-9AFD-DEADA0704866}">
      <dgm:prSet/>
      <dgm:spPr/>
      <dgm:t>
        <a:bodyPr/>
        <a:lstStyle/>
        <a:p>
          <a:endParaRPr lang="es-ES"/>
        </a:p>
      </dgm:t>
    </dgm:pt>
    <dgm:pt modelId="{1A9005EE-1158-4926-993B-4CE380908289}" type="sibTrans" cxnId="{21947547-95E8-4F36-9AFD-DEADA0704866}">
      <dgm:prSet/>
      <dgm:spPr/>
      <dgm:t>
        <a:bodyPr/>
        <a:lstStyle/>
        <a:p>
          <a:endParaRPr lang="es-ES"/>
        </a:p>
      </dgm:t>
    </dgm:pt>
    <dgm:pt modelId="{D0063945-5F0B-4382-9C4C-557211200BDB}" type="pres">
      <dgm:prSet presAssocID="{8231E837-178D-47B8-93EA-13AA468C669E}" presName="linear" presStyleCnt="0">
        <dgm:presLayoutVars>
          <dgm:dir/>
          <dgm:resizeHandles val="exact"/>
        </dgm:presLayoutVars>
      </dgm:prSet>
      <dgm:spPr/>
      <dgm:t>
        <a:bodyPr/>
        <a:lstStyle/>
        <a:p>
          <a:endParaRPr lang="es-ES"/>
        </a:p>
      </dgm:t>
    </dgm:pt>
    <dgm:pt modelId="{18284D4D-A58B-4FBA-9D75-0742535C67C1}" type="pres">
      <dgm:prSet presAssocID="{C01CFA30-F545-4751-ABA8-95784F940495}" presName="comp" presStyleCnt="0"/>
      <dgm:spPr/>
    </dgm:pt>
    <dgm:pt modelId="{42FF22DF-8848-4A7E-BF12-28C5C4C2E061}" type="pres">
      <dgm:prSet presAssocID="{C01CFA30-F545-4751-ABA8-95784F940495}" presName="box" presStyleLbl="node1" presStyleIdx="0" presStyleCnt="1" custLinFactNeighborX="-20223" custLinFactNeighborY="45570"/>
      <dgm:spPr/>
      <dgm:t>
        <a:bodyPr/>
        <a:lstStyle/>
        <a:p>
          <a:endParaRPr lang="es-ES"/>
        </a:p>
      </dgm:t>
    </dgm:pt>
    <dgm:pt modelId="{8CD53EA9-71C5-4DA8-B06D-2EA6913CC06D}" type="pres">
      <dgm:prSet presAssocID="{C01CFA30-F545-4751-ABA8-95784F940495}" presName="img" presStyleLbl="fgImgPlace1" presStyleIdx="0" presStyleCnt="1" custScaleX="87972" custScaleY="96744"/>
      <dgm:spPr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14000" r="-14000"/>
          </a:stretch>
        </a:blipFill>
      </dgm:spPr>
    </dgm:pt>
    <dgm:pt modelId="{2139C16E-DBAE-4F83-9F77-9FCACA883138}" type="pres">
      <dgm:prSet presAssocID="{C01CFA30-F545-4751-ABA8-95784F940495}" presName="text" presStyleLbl="node1" presStyleIdx="0" presStyleCnt="1">
        <dgm:presLayoutVars>
          <dgm:bulletEnabled val="1"/>
        </dgm:presLayoutVars>
      </dgm:prSet>
      <dgm:spPr/>
      <dgm:t>
        <a:bodyPr/>
        <a:lstStyle/>
        <a:p>
          <a:endParaRPr lang="es-ES"/>
        </a:p>
      </dgm:t>
    </dgm:pt>
  </dgm:ptLst>
  <dgm:cxnLst>
    <dgm:cxn modelId="{7A23DC8B-DDC0-4852-B375-8FD2B8E79D09}" srcId="{8231E837-178D-47B8-93EA-13AA468C669E}" destId="{C01CFA30-F545-4751-ABA8-95784F940495}" srcOrd="0" destOrd="0" parTransId="{90D9ED90-A59E-49F2-A929-BC40B011F98B}" sibTransId="{DB3E0889-1ABD-4924-B309-97C3D159F0B2}"/>
    <dgm:cxn modelId="{89C0BC55-7F10-47AE-8B20-C398120D554C}" type="presOf" srcId="{8231E837-178D-47B8-93EA-13AA468C669E}" destId="{D0063945-5F0B-4382-9C4C-557211200BDB}" srcOrd="0" destOrd="0" presId="urn:microsoft.com/office/officeart/2005/8/layout/vList4"/>
    <dgm:cxn modelId="{79DCFFD6-FD91-49D2-9B8C-16434DA8D9C0}" type="presOf" srcId="{C01CFA30-F545-4751-ABA8-95784F940495}" destId="{2139C16E-DBAE-4F83-9F77-9FCACA883138}" srcOrd="1" destOrd="0" presId="urn:microsoft.com/office/officeart/2005/8/layout/vList4"/>
    <dgm:cxn modelId="{21947547-95E8-4F36-9AFD-DEADA0704866}" srcId="{C01CFA30-F545-4751-ABA8-95784F940495}" destId="{9A88521A-C511-4D01-8404-232D8271D4DE}" srcOrd="0" destOrd="0" parTransId="{CF0AFB74-4D0C-4A88-BACE-DF932079F811}" sibTransId="{1A9005EE-1158-4926-993B-4CE380908289}"/>
    <dgm:cxn modelId="{7D450CB0-D9CC-4195-9EC7-D348AE59CCA5}" type="presOf" srcId="{C01CFA30-F545-4751-ABA8-95784F940495}" destId="{42FF22DF-8848-4A7E-BF12-28C5C4C2E061}" srcOrd="0" destOrd="0" presId="urn:microsoft.com/office/officeart/2005/8/layout/vList4"/>
    <dgm:cxn modelId="{143753E6-1266-4100-AB4D-2475DD3C4C64}" type="presOf" srcId="{9A88521A-C511-4D01-8404-232D8271D4DE}" destId="{2139C16E-DBAE-4F83-9F77-9FCACA883138}" srcOrd="1" destOrd="1" presId="urn:microsoft.com/office/officeart/2005/8/layout/vList4"/>
    <dgm:cxn modelId="{05F5C492-52E1-4252-8376-D66C38865CCF}" type="presOf" srcId="{9A88521A-C511-4D01-8404-232D8271D4DE}" destId="{42FF22DF-8848-4A7E-BF12-28C5C4C2E061}" srcOrd="0" destOrd="1" presId="urn:microsoft.com/office/officeart/2005/8/layout/vList4"/>
    <dgm:cxn modelId="{C6A696DC-6599-4829-906B-429578E58DFE}" type="presParOf" srcId="{D0063945-5F0B-4382-9C4C-557211200BDB}" destId="{18284D4D-A58B-4FBA-9D75-0742535C67C1}" srcOrd="0" destOrd="0" presId="urn:microsoft.com/office/officeart/2005/8/layout/vList4"/>
    <dgm:cxn modelId="{2419DB8D-9809-4485-833C-3E59C16C4367}" type="presParOf" srcId="{18284D4D-A58B-4FBA-9D75-0742535C67C1}" destId="{42FF22DF-8848-4A7E-BF12-28C5C4C2E061}" srcOrd="0" destOrd="0" presId="urn:microsoft.com/office/officeart/2005/8/layout/vList4"/>
    <dgm:cxn modelId="{20CB65F9-2FEC-4E87-B6B1-7529915E89C7}" type="presParOf" srcId="{18284D4D-A58B-4FBA-9D75-0742535C67C1}" destId="{8CD53EA9-71C5-4DA8-B06D-2EA6913CC06D}" srcOrd="1" destOrd="0" presId="urn:microsoft.com/office/officeart/2005/8/layout/vList4"/>
    <dgm:cxn modelId="{3055409C-81EB-4E96-8E8C-CD06DCE9C57E}" type="presParOf" srcId="{18284D4D-A58B-4FBA-9D75-0742535C67C1}" destId="{2139C16E-DBAE-4F83-9F77-9FCACA883138}" srcOrd="2" destOrd="0" presId="urn:microsoft.com/office/officeart/2005/8/layout/vList4"/>
  </dgm:cxnLst>
  <dgm:bg/>
  <dgm:whole/>
  <dgm:extLst>
    <a:ext uri="http://schemas.microsoft.com/office/drawing/2008/diagram">
      <dsp:dataModelExt xmlns:dsp="http://schemas.microsoft.com/office/drawing/2008/diagram" relId="rId9" minVer="http://schemas.openxmlformats.org/drawingml/2006/diagram"/>
    </a:ext>
  </dgm:extLst>
</dgm:dataModel>
</file>

<file path=xl/diagrams/data2.xml><?xml version="1.0" encoding="utf-8"?>
<dgm:dataModel xmlns:dgm="http://schemas.openxmlformats.org/drawingml/2006/diagram" xmlns:a="http://schemas.openxmlformats.org/drawingml/2006/main">
  <dgm:ptLst>
    <dgm:pt modelId="{8231E837-178D-47B8-93EA-13AA468C669E}" type="doc">
      <dgm:prSet loTypeId="urn:microsoft.com/office/officeart/2005/8/layout/vList4" loCatId="picture" qsTypeId="urn:microsoft.com/office/officeart/2005/8/quickstyle/simple5" qsCatId="simple" csTypeId="urn:microsoft.com/office/officeart/2005/8/colors/colorful5" csCatId="colorful" phldr="1"/>
      <dgm:spPr/>
      <dgm:t>
        <a:bodyPr/>
        <a:lstStyle/>
        <a:p>
          <a:endParaRPr lang="es-ES"/>
        </a:p>
      </dgm:t>
    </dgm:pt>
    <dgm:pt modelId="{C01CFA30-F545-4751-ABA8-95784F940495}">
      <dgm:prSet phldrT="[Texto]" custT="1"/>
      <dgm:spPr/>
      <dgm:t>
        <a:bodyPr/>
        <a:lstStyle/>
        <a:p>
          <a:r>
            <a:rPr lang="es-ES" sz="2000"/>
            <a:t>Certificación Nacional</a:t>
          </a:r>
        </a:p>
        <a:p>
          <a:endParaRPr lang="es-ES" sz="2000"/>
        </a:p>
        <a:p>
          <a:endParaRPr lang="es-ES" sz="2000"/>
        </a:p>
        <a:p>
          <a:endParaRPr lang="es-ES" sz="2000"/>
        </a:p>
        <a:p>
          <a:endParaRPr lang="es-ES" sz="2000"/>
        </a:p>
        <a:p>
          <a:endParaRPr lang="es-ES" sz="2000"/>
        </a:p>
      </dgm:t>
    </dgm:pt>
    <dgm:pt modelId="{90D9ED90-A59E-49F2-A929-BC40B011F98B}" type="parTrans" cxnId="{7A23DC8B-DDC0-4852-B375-8FD2B8E79D09}">
      <dgm:prSet/>
      <dgm:spPr/>
      <dgm:t>
        <a:bodyPr/>
        <a:lstStyle/>
        <a:p>
          <a:endParaRPr lang="es-ES" sz="1400"/>
        </a:p>
      </dgm:t>
    </dgm:pt>
    <dgm:pt modelId="{DB3E0889-1ABD-4924-B309-97C3D159F0B2}" type="sibTrans" cxnId="{7A23DC8B-DDC0-4852-B375-8FD2B8E79D09}">
      <dgm:prSet/>
      <dgm:spPr/>
      <dgm:t>
        <a:bodyPr/>
        <a:lstStyle/>
        <a:p>
          <a:endParaRPr lang="es-ES" sz="1400"/>
        </a:p>
      </dgm:t>
    </dgm:pt>
    <dgm:pt modelId="{D0063945-5F0B-4382-9C4C-557211200BDB}" type="pres">
      <dgm:prSet presAssocID="{8231E837-178D-47B8-93EA-13AA468C669E}" presName="linear" presStyleCnt="0">
        <dgm:presLayoutVars>
          <dgm:dir/>
          <dgm:resizeHandles val="exact"/>
        </dgm:presLayoutVars>
      </dgm:prSet>
      <dgm:spPr/>
      <dgm:t>
        <a:bodyPr/>
        <a:lstStyle/>
        <a:p>
          <a:endParaRPr lang="es-ES"/>
        </a:p>
      </dgm:t>
    </dgm:pt>
    <dgm:pt modelId="{18284D4D-A58B-4FBA-9D75-0742535C67C1}" type="pres">
      <dgm:prSet presAssocID="{C01CFA30-F545-4751-ABA8-95784F940495}" presName="comp" presStyleCnt="0"/>
      <dgm:spPr/>
    </dgm:pt>
    <dgm:pt modelId="{42FF22DF-8848-4A7E-BF12-28C5C4C2E061}" type="pres">
      <dgm:prSet presAssocID="{C01CFA30-F545-4751-ABA8-95784F940495}" presName="box" presStyleLbl="node1" presStyleIdx="0" presStyleCnt="1" custLinFactNeighborX="-8091" custLinFactNeighborY="1923"/>
      <dgm:spPr/>
      <dgm:t>
        <a:bodyPr/>
        <a:lstStyle/>
        <a:p>
          <a:endParaRPr lang="es-ES"/>
        </a:p>
      </dgm:t>
    </dgm:pt>
    <dgm:pt modelId="{8CD53EA9-71C5-4DA8-B06D-2EA6913CC06D}" type="pres">
      <dgm:prSet presAssocID="{C01CFA30-F545-4751-ABA8-95784F940495}" presName="img" presStyleLbl="fgImgPlace1" presStyleIdx="0" presStyleCnt="1" custScaleY="47889"/>
      <dgm:spPr>
        <a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dgm:spPr>
    </dgm:pt>
    <dgm:pt modelId="{2139C16E-DBAE-4F83-9F77-9FCACA883138}" type="pres">
      <dgm:prSet presAssocID="{C01CFA30-F545-4751-ABA8-95784F940495}" presName="text" presStyleLbl="node1" presStyleIdx="0" presStyleCnt="1">
        <dgm:presLayoutVars>
          <dgm:bulletEnabled val="1"/>
        </dgm:presLayoutVars>
      </dgm:prSet>
      <dgm:spPr/>
      <dgm:t>
        <a:bodyPr/>
        <a:lstStyle/>
        <a:p>
          <a:endParaRPr lang="es-ES"/>
        </a:p>
      </dgm:t>
    </dgm:pt>
  </dgm:ptLst>
  <dgm:cxnLst>
    <dgm:cxn modelId="{89C0BC55-7F10-47AE-8B20-C398120D554C}" type="presOf" srcId="{8231E837-178D-47B8-93EA-13AA468C669E}" destId="{D0063945-5F0B-4382-9C4C-557211200BDB}" srcOrd="0" destOrd="0" presId="urn:microsoft.com/office/officeart/2005/8/layout/vList4"/>
    <dgm:cxn modelId="{7A23DC8B-DDC0-4852-B375-8FD2B8E79D09}" srcId="{8231E837-178D-47B8-93EA-13AA468C669E}" destId="{C01CFA30-F545-4751-ABA8-95784F940495}" srcOrd="0" destOrd="0" parTransId="{90D9ED90-A59E-49F2-A929-BC40B011F98B}" sibTransId="{DB3E0889-1ABD-4924-B309-97C3D159F0B2}"/>
    <dgm:cxn modelId="{79DCFFD6-FD91-49D2-9B8C-16434DA8D9C0}" type="presOf" srcId="{C01CFA30-F545-4751-ABA8-95784F940495}" destId="{2139C16E-DBAE-4F83-9F77-9FCACA883138}" srcOrd="1" destOrd="0" presId="urn:microsoft.com/office/officeart/2005/8/layout/vList4"/>
    <dgm:cxn modelId="{7D450CB0-D9CC-4195-9EC7-D348AE59CCA5}" type="presOf" srcId="{C01CFA30-F545-4751-ABA8-95784F940495}" destId="{42FF22DF-8848-4A7E-BF12-28C5C4C2E061}" srcOrd="0" destOrd="0" presId="urn:microsoft.com/office/officeart/2005/8/layout/vList4"/>
    <dgm:cxn modelId="{C6A696DC-6599-4829-906B-429578E58DFE}" type="presParOf" srcId="{D0063945-5F0B-4382-9C4C-557211200BDB}" destId="{18284D4D-A58B-4FBA-9D75-0742535C67C1}" srcOrd="0" destOrd="0" presId="urn:microsoft.com/office/officeart/2005/8/layout/vList4"/>
    <dgm:cxn modelId="{2419DB8D-9809-4485-833C-3E59C16C4367}" type="presParOf" srcId="{18284D4D-A58B-4FBA-9D75-0742535C67C1}" destId="{42FF22DF-8848-4A7E-BF12-28C5C4C2E061}" srcOrd="0" destOrd="0" presId="urn:microsoft.com/office/officeart/2005/8/layout/vList4"/>
    <dgm:cxn modelId="{20CB65F9-2FEC-4E87-B6B1-7529915E89C7}" type="presParOf" srcId="{18284D4D-A58B-4FBA-9D75-0742535C67C1}" destId="{8CD53EA9-71C5-4DA8-B06D-2EA6913CC06D}" srcOrd="1" destOrd="0" presId="urn:microsoft.com/office/officeart/2005/8/layout/vList4"/>
    <dgm:cxn modelId="{3055409C-81EB-4E96-8E8C-CD06DCE9C57E}" type="presParOf" srcId="{18284D4D-A58B-4FBA-9D75-0742535C67C1}" destId="{2139C16E-DBAE-4F83-9F77-9FCACA883138}" srcOrd="2" destOrd="0" presId="urn:microsoft.com/office/officeart/2005/8/layout/vList4"/>
  </dgm:cxnLst>
  <dgm:bg/>
  <dgm:whole/>
  <dgm:extLst>
    <a:ext uri="http://schemas.microsoft.com/office/drawing/2008/diagram">
      <dsp:dataModelExt xmlns:dsp="http://schemas.microsoft.com/office/drawing/2008/diagram" relId="rId14" minVer="http://schemas.openxmlformats.org/drawingml/2006/diagram"/>
    </a:ext>
  </dgm:extLst>
</dgm:dataModel>
</file>

<file path=xl/diagrams/data3.xml><?xml version="1.0" encoding="utf-8"?>
<dgm:dataModel xmlns:dgm="http://schemas.openxmlformats.org/drawingml/2006/diagram" xmlns:a="http://schemas.openxmlformats.org/drawingml/2006/main">
  <dgm:ptLst>
    <dgm:pt modelId="{8231E837-178D-47B8-93EA-13AA468C669E}" type="doc">
      <dgm:prSet loTypeId="urn:microsoft.com/office/officeart/2005/8/layout/vList4" loCatId="picture" qsTypeId="urn:microsoft.com/office/officeart/2005/8/quickstyle/simple5" qsCatId="simple" csTypeId="urn:microsoft.com/office/officeart/2005/8/colors/accent6_4" csCatId="accent6" phldr="1"/>
      <dgm:spPr/>
      <dgm:t>
        <a:bodyPr/>
        <a:lstStyle/>
        <a:p>
          <a:endParaRPr lang="es-ES"/>
        </a:p>
      </dgm:t>
    </dgm:pt>
    <dgm:pt modelId="{C01CFA30-F545-4751-ABA8-95784F940495}">
      <dgm:prSet phldrT="[Texto]" custT="1"/>
      <dgm:spPr/>
      <dgm:t>
        <a:bodyPr/>
        <a:lstStyle/>
        <a:p>
          <a:r>
            <a:rPr lang="es-ES" sz="2000"/>
            <a:t>Certificación para Exportación</a:t>
          </a:r>
        </a:p>
        <a:p>
          <a:endParaRPr lang="es-ES" sz="2000"/>
        </a:p>
        <a:p>
          <a:endParaRPr lang="es-ES" sz="2000"/>
        </a:p>
        <a:p>
          <a:endParaRPr lang="es-ES" sz="2000"/>
        </a:p>
        <a:p>
          <a:endParaRPr lang="es-ES" sz="2000"/>
        </a:p>
        <a:p>
          <a:endParaRPr lang="es-ES" sz="2000"/>
        </a:p>
      </dgm:t>
    </dgm:pt>
    <dgm:pt modelId="{90D9ED90-A59E-49F2-A929-BC40B011F98B}" type="parTrans" cxnId="{7A23DC8B-DDC0-4852-B375-8FD2B8E79D09}">
      <dgm:prSet/>
      <dgm:spPr/>
      <dgm:t>
        <a:bodyPr/>
        <a:lstStyle/>
        <a:p>
          <a:endParaRPr lang="es-ES" sz="1400"/>
        </a:p>
      </dgm:t>
    </dgm:pt>
    <dgm:pt modelId="{DB3E0889-1ABD-4924-B309-97C3D159F0B2}" type="sibTrans" cxnId="{7A23DC8B-DDC0-4852-B375-8FD2B8E79D09}">
      <dgm:prSet/>
      <dgm:spPr/>
      <dgm:t>
        <a:bodyPr/>
        <a:lstStyle/>
        <a:p>
          <a:endParaRPr lang="es-ES" sz="1400"/>
        </a:p>
      </dgm:t>
    </dgm:pt>
    <dgm:pt modelId="{D0063945-5F0B-4382-9C4C-557211200BDB}" type="pres">
      <dgm:prSet presAssocID="{8231E837-178D-47B8-93EA-13AA468C669E}" presName="linear" presStyleCnt="0">
        <dgm:presLayoutVars>
          <dgm:dir/>
          <dgm:resizeHandles val="exact"/>
        </dgm:presLayoutVars>
      </dgm:prSet>
      <dgm:spPr/>
      <dgm:t>
        <a:bodyPr/>
        <a:lstStyle/>
        <a:p>
          <a:endParaRPr lang="es-ES"/>
        </a:p>
      </dgm:t>
    </dgm:pt>
    <dgm:pt modelId="{18284D4D-A58B-4FBA-9D75-0742535C67C1}" type="pres">
      <dgm:prSet presAssocID="{C01CFA30-F545-4751-ABA8-95784F940495}" presName="comp" presStyleCnt="0"/>
      <dgm:spPr/>
    </dgm:pt>
    <dgm:pt modelId="{42FF22DF-8848-4A7E-BF12-28C5C4C2E061}" type="pres">
      <dgm:prSet presAssocID="{C01CFA30-F545-4751-ABA8-95784F940495}" presName="box" presStyleLbl="node1" presStyleIdx="0" presStyleCnt="1" custLinFactNeighborX="10440" custLinFactNeighborY="17647"/>
      <dgm:spPr/>
      <dgm:t>
        <a:bodyPr/>
        <a:lstStyle/>
        <a:p>
          <a:endParaRPr lang="es-ES"/>
        </a:p>
      </dgm:t>
    </dgm:pt>
    <dgm:pt modelId="{8CD53EA9-71C5-4DA8-B06D-2EA6913CC06D}" type="pres">
      <dgm:prSet presAssocID="{C01CFA30-F545-4751-ABA8-95784F940495}" presName="img" presStyleLbl="fgImgPlace1" presStyleIdx="0" presStyleCnt="1" custScaleY="48203"/>
      <dgm:spPr>
        <a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2000" b="-2000"/>
          </a:stretch>
        </a:blipFill>
      </dgm:spPr>
    </dgm:pt>
    <dgm:pt modelId="{2139C16E-DBAE-4F83-9F77-9FCACA883138}" type="pres">
      <dgm:prSet presAssocID="{C01CFA30-F545-4751-ABA8-95784F940495}" presName="text" presStyleLbl="node1" presStyleIdx="0" presStyleCnt="1">
        <dgm:presLayoutVars>
          <dgm:bulletEnabled val="1"/>
        </dgm:presLayoutVars>
      </dgm:prSet>
      <dgm:spPr/>
      <dgm:t>
        <a:bodyPr/>
        <a:lstStyle/>
        <a:p>
          <a:endParaRPr lang="es-ES"/>
        </a:p>
      </dgm:t>
    </dgm:pt>
  </dgm:ptLst>
  <dgm:cxnLst>
    <dgm:cxn modelId="{89C0BC55-7F10-47AE-8B20-C398120D554C}" type="presOf" srcId="{8231E837-178D-47B8-93EA-13AA468C669E}" destId="{D0063945-5F0B-4382-9C4C-557211200BDB}" srcOrd="0" destOrd="0" presId="urn:microsoft.com/office/officeart/2005/8/layout/vList4"/>
    <dgm:cxn modelId="{7A23DC8B-DDC0-4852-B375-8FD2B8E79D09}" srcId="{8231E837-178D-47B8-93EA-13AA468C669E}" destId="{C01CFA30-F545-4751-ABA8-95784F940495}" srcOrd="0" destOrd="0" parTransId="{90D9ED90-A59E-49F2-A929-BC40B011F98B}" sibTransId="{DB3E0889-1ABD-4924-B309-97C3D159F0B2}"/>
    <dgm:cxn modelId="{79DCFFD6-FD91-49D2-9B8C-16434DA8D9C0}" type="presOf" srcId="{C01CFA30-F545-4751-ABA8-95784F940495}" destId="{2139C16E-DBAE-4F83-9F77-9FCACA883138}" srcOrd="1" destOrd="0" presId="urn:microsoft.com/office/officeart/2005/8/layout/vList4"/>
    <dgm:cxn modelId="{7D450CB0-D9CC-4195-9EC7-D348AE59CCA5}" type="presOf" srcId="{C01CFA30-F545-4751-ABA8-95784F940495}" destId="{42FF22DF-8848-4A7E-BF12-28C5C4C2E061}" srcOrd="0" destOrd="0" presId="urn:microsoft.com/office/officeart/2005/8/layout/vList4"/>
    <dgm:cxn modelId="{C6A696DC-6599-4829-906B-429578E58DFE}" type="presParOf" srcId="{D0063945-5F0B-4382-9C4C-557211200BDB}" destId="{18284D4D-A58B-4FBA-9D75-0742535C67C1}" srcOrd="0" destOrd="0" presId="urn:microsoft.com/office/officeart/2005/8/layout/vList4"/>
    <dgm:cxn modelId="{2419DB8D-9809-4485-833C-3E59C16C4367}" type="presParOf" srcId="{18284D4D-A58B-4FBA-9D75-0742535C67C1}" destId="{42FF22DF-8848-4A7E-BF12-28C5C4C2E061}" srcOrd="0" destOrd="0" presId="urn:microsoft.com/office/officeart/2005/8/layout/vList4"/>
    <dgm:cxn modelId="{20CB65F9-2FEC-4E87-B6B1-7529915E89C7}" type="presParOf" srcId="{18284D4D-A58B-4FBA-9D75-0742535C67C1}" destId="{8CD53EA9-71C5-4DA8-B06D-2EA6913CC06D}" srcOrd="1" destOrd="0" presId="urn:microsoft.com/office/officeart/2005/8/layout/vList4"/>
    <dgm:cxn modelId="{3055409C-81EB-4E96-8E8C-CD06DCE9C57E}" type="presParOf" srcId="{18284D4D-A58B-4FBA-9D75-0742535C67C1}" destId="{2139C16E-DBAE-4F83-9F77-9FCACA883138}" srcOrd="2" destOrd="0" presId="urn:microsoft.com/office/officeart/2005/8/layout/vList4"/>
  </dgm:cxnLst>
  <dgm:bg/>
  <dgm:whole/>
  <dgm:extLst>
    <a:ext uri="http://schemas.microsoft.com/office/drawing/2008/diagram">
      <dsp:dataModelExt xmlns:dsp="http://schemas.microsoft.com/office/drawing/2008/diagram" relId="rId19" minVer="http://schemas.openxmlformats.org/drawingml/2006/diagram"/>
    </a:ext>
  </dgm:extLst>
</dgm:dataModel>
</file>

<file path=xl/diagrams/data4.xml><?xml version="1.0" encoding="utf-8"?>
<dgm:dataModel xmlns:dgm="http://schemas.openxmlformats.org/drawingml/2006/diagram" xmlns:a="http://schemas.openxmlformats.org/drawingml/2006/main">
  <dgm:ptLst>
    <dgm:pt modelId="{8231E837-178D-47B8-93EA-13AA468C669E}" type="doc">
      <dgm:prSet loTypeId="urn:microsoft.com/office/officeart/2005/8/layout/vList4" loCatId="picture" qsTypeId="urn:microsoft.com/office/officeart/2005/8/quickstyle/simple5" qsCatId="simple" csTypeId="urn:microsoft.com/office/officeart/2005/8/colors/accent6_4" csCatId="accent6" phldr="1"/>
      <dgm:spPr/>
      <dgm:t>
        <a:bodyPr/>
        <a:lstStyle/>
        <a:p>
          <a:endParaRPr lang="es-ES"/>
        </a:p>
      </dgm:t>
    </dgm:pt>
    <dgm:pt modelId="{C01CFA30-F545-4751-ABA8-95784F940495}">
      <dgm:prSet phldrT="[Texto]" custT="1"/>
      <dgm:spPr/>
      <dgm:t>
        <a:bodyPr/>
        <a:lstStyle/>
        <a:p>
          <a:r>
            <a:rPr lang="es-ES" sz="2800"/>
            <a:t>Certificación para Exportación</a:t>
          </a:r>
        </a:p>
        <a:p>
          <a:endParaRPr lang="es-ES" sz="2000"/>
        </a:p>
        <a:p>
          <a:endParaRPr lang="es-ES" sz="2000"/>
        </a:p>
        <a:p>
          <a:endParaRPr lang="es-ES" sz="2000"/>
        </a:p>
        <a:p>
          <a:endParaRPr lang="es-ES" sz="2000"/>
        </a:p>
        <a:p>
          <a:endParaRPr lang="es-ES" sz="2000"/>
        </a:p>
        <a:p>
          <a:endParaRPr lang="es-ES" sz="2000"/>
        </a:p>
        <a:p>
          <a:endParaRPr lang="es-ES" sz="2000"/>
        </a:p>
      </dgm:t>
    </dgm:pt>
    <dgm:pt modelId="{90D9ED90-A59E-49F2-A929-BC40B011F98B}" type="parTrans" cxnId="{7A23DC8B-DDC0-4852-B375-8FD2B8E79D09}">
      <dgm:prSet/>
      <dgm:spPr/>
      <dgm:t>
        <a:bodyPr/>
        <a:lstStyle/>
        <a:p>
          <a:endParaRPr lang="es-ES" sz="1400"/>
        </a:p>
      </dgm:t>
    </dgm:pt>
    <dgm:pt modelId="{DB3E0889-1ABD-4924-B309-97C3D159F0B2}" type="sibTrans" cxnId="{7A23DC8B-DDC0-4852-B375-8FD2B8E79D09}">
      <dgm:prSet/>
      <dgm:spPr/>
      <dgm:t>
        <a:bodyPr/>
        <a:lstStyle/>
        <a:p>
          <a:endParaRPr lang="es-ES" sz="1400"/>
        </a:p>
      </dgm:t>
    </dgm:pt>
    <dgm:pt modelId="{D0063945-5F0B-4382-9C4C-557211200BDB}" type="pres">
      <dgm:prSet presAssocID="{8231E837-178D-47B8-93EA-13AA468C669E}" presName="linear" presStyleCnt="0">
        <dgm:presLayoutVars>
          <dgm:dir/>
          <dgm:resizeHandles val="exact"/>
        </dgm:presLayoutVars>
      </dgm:prSet>
      <dgm:spPr/>
      <dgm:t>
        <a:bodyPr/>
        <a:lstStyle/>
        <a:p>
          <a:endParaRPr lang="es-ES"/>
        </a:p>
      </dgm:t>
    </dgm:pt>
    <dgm:pt modelId="{18284D4D-A58B-4FBA-9D75-0742535C67C1}" type="pres">
      <dgm:prSet presAssocID="{C01CFA30-F545-4751-ABA8-95784F940495}" presName="comp" presStyleCnt="0"/>
      <dgm:spPr/>
    </dgm:pt>
    <dgm:pt modelId="{42FF22DF-8848-4A7E-BF12-28C5C4C2E061}" type="pres">
      <dgm:prSet presAssocID="{C01CFA30-F545-4751-ABA8-95784F940495}" presName="box" presStyleLbl="node1" presStyleIdx="0" presStyleCnt="1" custLinFactNeighborX="2593" custLinFactNeighborY="538"/>
      <dgm:spPr/>
      <dgm:t>
        <a:bodyPr/>
        <a:lstStyle/>
        <a:p>
          <a:endParaRPr lang="es-ES"/>
        </a:p>
      </dgm:t>
    </dgm:pt>
    <dgm:pt modelId="{8CD53EA9-71C5-4DA8-B06D-2EA6913CC06D}" type="pres">
      <dgm:prSet presAssocID="{C01CFA30-F545-4751-ABA8-95784F940495}" presName="img" presStyleLbl="fgImgPlace1" presStyleIdx="0" presStyleCnt="1" custScaleX="135588" custScaleY="71084" custLinFactNeighborX="10563" custLinFactNeighborY="4888"/>
      <dgm:spPr>
        <a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2000" b="-2000"/>
          </a:stretch>
        </a:blipFill>
      </dgm:spPr>
    </dgm:pt>
    <dgm:pt modelId="{2139C16E-DBAE-4F83-9F77-9FCACA883138}" type="pres">
      <dgm:prSet presAssocID="{C01CFA30-F545-4751-ABA8-95784F940495}" presName="text" presStyleLbl="node1" presStyleIdx="0" presStyleCnt="1">
        <dgm:presLayoutVars>
          <dgm:bulletEnabled val="1"/>
        </dgm:presLayoutVars>
      </dgm:prSet>
      <dgm:spPr/>
      <dgm:t>
        <a:bodyPr/>
        <a:lstStyle/>
        <a:p>
          <a:endParaRPr lang="es-ES"/>
        </a:p>
      </dgm:t>
    </dgm:pt>
  </dgm:ptLst>
  <dgm:cxnLst>
    <dgm:cxn modelId="{89C0BC55-7F10-47AE-8B20-C398120D554C}" type="presOf" srcId="{8231E837-178D-47B8-93EA-13AA468C669E}" destId="{D0063945-5F0B-4382-9C4C-557211200BDB}" srcOrd="0" destOrd="0" presId="urn:microsoft.com/office/officeart/2005/8/layout/vList4"/>
    <dgm:cxn modelId="{7A23DC8B-DDC0-4852-B375-8FD2B8E79D09}" srcId="{8231E837-178D-47B8-93EA-13AA468C669E}" destId="{C01CFA30-F545-4751-ABA8-95784F940495}" srcOrd="0" destOrd="0" parTransId="{90D9ED90-A59E-49F2-A929-BC40B011F98B}" sibTransId="{DB3E0889-1ABD-4924-B309-97C3D159F0B2}"/>
    <dgm:cxn modelId="{79DCFFD6-FD91-49D2-9B8C-16434DA8D9C0}" type="presOf" srcId="{C01CFA30-F545-4751-ABA8-95784F940495}" destId="{2139C16E-DBAE-4F83-9F77-9FCACA883138}" srcOrd="1" destOrd="0" presId="urn:microsoft.com/office/officeart/2005/8/layout/vList4"/>
    <dgm:cxn modelId="{7D450CB0-D9CC-4195-9EC7-D348AE59CCA5}" type="presOf" srcId="{C01CFA30-F545-4751-ABA8-95784F940495}" destId="{42FF22DF-8848-4A7E-BF12-28C5C4C2E061}" srcOrd="0" destOrd="0" presId="urn:microsoft.com/office/officeart/2005/8/layout/vList4"/>
    <dgm:cxn modelId="{C6A696DC-6599-4829-906B-429578E58DFE}" type="presParOf" srcId="{D0063945-5F0B-4382-9C4C-557211200BDB}" destId="{18284D4D-A58B-4FBA-9D75-0742535C67C1}" srcOrd="0" destOrd="0" presId="urn:microsoft.com/office/officeart/2005/8/layout/vList4"/>
    <dgm:cxn modelId="{2419DB8D-9809-4485-833C-3E59C16C4367}" type="presParOf" srcId="{18284D4D-A58B-4FBA-9D75-0742535C67C1}" destId="{42FF22DF-8848-4A7E-BF12-28C5C4C2E061}" srcOrd="0" destOrd="0" presId="urn:microsoft.com/office/officeart/2005/8/layout/vList4"/>
    <dgm:cxn modelId="{20CB65F9-2FEC-4E87-B6B1-7529915E89C7}" type="presParOf" srcId="{18284D4D-A58B-4FBA-9D75-0742535C67C1}" destId="{8CD53EA9-71C5-4DA8-B06D-2EA6913CC06D}" srcOrd="1" destOrd="0" presId="urn:microsoft.com/office/officeart/2005/8/layout/vList4"/>
    <dgm:cxn modelId="{3055409C-81EB-4E96-8E8C-CD06DCE9C57E}" type="presParOf" srcId="{18284D4D-A58B-4FBA-9D75-0742535C67C1}" destId="{2139C16E-DBAE-4F83-9F77-9FCACA883138}" srcOrd="2" destOrd="0" presId="urn:microsoft.com/office/officeart/2005/8/layout/vList4"/>
  </dgm:cxnLst>
  <dgm:bg/>
  <dgm:whole/>
  <dgm:extLst>
    <a:ext uri="http://schemas.microsoft.com/office/drawing/2008/diagram">
      <dsp:dataModelExt xmlns:dsp="http://schemas.microsoft.com/office/drawing/2008/diagram" relId="rId8" minVer="http://schemas.openxmlformats.org/drawingml/2006/diagram"/>
    </a:ext>
  </dgm:extLst>
</dgm:dataModel>
</file>

<file path=xl/diagrams/data5.xml><?xml version="1.0" encoding="utf-8"?>
<dgm:dataModel xmlns:dgm="http://schemas.openxmlformats.org/drawingml/2006/diagram" xmlns:a="http://schemas.openxmlformats.org/drawingml/2006/main">
  <dgm:ptLst>
    <dgm:pt modelId="{8231E837-178D-47B8-93EA-13AA468C669E}" type="doc">
      <dgm:prSet loTypeId="urn:microsoft.com/office/officeart/2005/8/layout/vList4" loCatId="picture" qsTypeId="urn:microsoft.com/office/officeart/2005/8/quickstyle/simple5" qsCatId="simple" csTypeId="urn:microsoft.com/office/officeart/2005/8/colors/colorful5" csCatId="colorful" phldr="1"/>
      <dgm:spPr/>
      <dgm:t>
        <a:bodyPr/>
        <a:lstStyle/>
        <a:p>
          <a:endParaRPr lang="es-ES"/>
        </a:p>
      </dgm:t>
    </dgm:pt>
    <dgm:pt modelId="{C01CFA30-F545-4751-ABA8-95784F940495}">
      <dgm:prSet phldrT="[Texto]" custT="1"/>
      <dgm:spPr/>
      <dgm:t>
        <a:bodyPr/>
        <a:lstStyle/>
        <a:p>
          <a:r>
            <a:rPr lang="es-ES" sz="2800"/>
            <a:t>Certificación Nacional</a:t>
          </a:r>
        </a:p>
        <a:p>
          <a:endParaRPr lang="es-ES" sz="2400"/>
        </a:p>
        <a:p>
          <a:endParaRPr lang="es-ES" sz="2000"/>
        </a:p>
        <a:p>
          <a:endParaRPr lang="es-ES" sz="2000"/>
        </a:p>
        <a:p>
          <a:endParaRPr lang="es-ES" sz="2000"/>
        </a:p>
        <a:p>
          <a:endParaRPr lang="es-ES" sz="2000"/>
        </a:p>
        <a:p>
          <a:endParaRPr lang="es-ES" sz="2000"/>
        </a:p>
        <a:p>
          <a:endParaRPr lang="es-ES" sz="2000"/>
        </a:p>
      </dgm:t>
    </dgm:pt>
    <dgm:pt modelId="{90D9ED90-A59E-49F2-A929-BC40B011F98B}" type="parTrans" cxnId="{7A23DC8B-DDC0-4852-B375-8FD2B8E79D09}">
      <dgm:prSet/>
      <dgm:spPr/>
      <dgm:t>
        <a:bodyPr/>
        <a:lstStyle/>
        <a:p>
          <a:endParaRPr lang="es-ES" sz="1400"/>
        </a:p>
      </dgm:t>
    </dgm:pt>
    <dgm:pt modelId="{DB3E0889-1ABD-4924-B309-97C3D159F0B2}" type="sibTrans" cxnId="{7A23DC8B-DDC0-4852-B375-8FD2B8E79D09}">
      <dgm:prSet/>
      <dgm:spPr/>
      <dgm:t>
        <a:bodyPr/>
        <a:lstStyle/>
        <a:p>
          <a:endParaRPr lang="es-ES" sz="1400"/>
        </a:p>
      </dgm:t>
    </dgm:pt>
    <dgm:pt modelId="{D0063945-5F0B-4382-9C4C-557211200BDB}" type="pres">
      <dgm:prSet presAssocID="{8231E837-178D-47B8-93EA-13AA468C669E}" presName="linear" presStyleCnt="0">
        <dgm:presLayoutVars>
          <dgm:dir/>
          <dgm:resizeHandles val="exact"/>
        </dgm:presLayoutVars>
      </dgm:prSet>
      <dgm:spPr/>
      <dgm:t>
        <a:bodyPr/>
        <a:lstStyle/>
        <a:p>
          <a:endParaRPr lang="es-ES"/>
        </a:p>
      </dgm:t>
    </dgm:pt>
    <dgm:pt modelId="{18284D4D-A58B-4FBA-9D75-0742535C67C1}" type="pres">
      <dgm:prSet presAssocID="{C01CFA30-F545-4751-ABA8-95784F940495}" presName="comp" presStyleCnt="0"/>
      <dgm:spPr/>
    </dgm:pt>
    <dgm:pt modelId="{42FF22DF-8848-4A7E-BF12-28C5C4C2E061}" type="pres">
      <dgm:prSet presAssocID="{C01CFA30-F545-4751-ABA8-95784F940495}" presName="box" presStyleLbl="node1" presStyleIdx="0" presStyleCnt="1" custLinFactNeighborX="64725" custLinFactNeighborY="80844"/>
      <dgm:spPr/>
      <dgm:t>
        <a:bodyPr/>
        <a:lstStyle/>
        <a:p>
          <a:endParaRPr lang="es-ES"/>
        </a:p>
      </dgm:t>
    </dgm:pt>
    <dgm:pt modelId="{8CD53EA9-71C5-4DA8-B06D-2EA6913CC06D}" type="pres">
      <dgm:prSet presAssocID="{C01CFA30-F545-4751-ABA8-95784F940495}" presName="img" presStyleLbl="fgImgPlace1" presStyleIdx="0" presStyleCnt="1" custScaleX="137809" custScaleY="74912" custLinFactNeighborX="11842" custLinFactNeighborY="2481"/>
      <dgm:spPr>
        <a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dgm:spPr>
    </dgm:pt>
    <dgm:pt modelId="{2139C16E-DBAE-4F83-9F77-9FCACA883138}" type="pres">
      <dgm:prSet presAssocID="{C01CFA30-F545-4751-ABA8-95784F940495}" presName="text" presStyleLbl="node1" presStyleIdx="0" presStyleCnt="1">
        <dgm:presLayoutVars>
          <dgm:bulletEnabled val="1"/>
        </dgm:presLayoutVars>
      </dgm:prSet>
      <dgm:spPr/>
      <dgm:t>
        <a:bodyPr/>
        <a:lstStyle/>
        <a:p>
          <a:endParaRPr lang="es-ES"/>
        </a:p>
      </dgm:t>
    </dgm:pt>
  </dgm:ptLst>
  <dgm:cxnLst>
    <dgm:cxn modelId="{89C0BC55-7F10-47AE-8B20-C398120D554C}" type="presOf" srcId="{8231E837-178D-47B8-93EA-13AA468C669E}" destId="{D0063945-5F0B-4382-9C4C-557211200BDB}" srcOrd="0" destOrd="0" presId="urn:microsoft.com/office/officeart/2005/8/layout/vList4"/>
    <dgm:cxn modelId="{7A23DC8B-DDC0-4852-B375-8FD2B8E79D09}" srcId="{8231E837-178D-47B8-93EA-13AA468C669E}" destId="{C01CFA30-F545-4751-ABA8-95784F940495}" srcOrd="0" destOrd="0" parTransId="{90D9ED90-A59E-49F2-A929-BC40B011F98B}" sibTransId="{DB3E0889-1ABD-4924-B309-97C3D159F0B2}"/>
    <dgm:cxn modelId="{79DCFFD6-FD91-49D2-9B8C-16434DA8D9C0}" type="presOf" srcId="{C01CFA30-F545-4751-ABA8-95784F940495}" destId="{2139C16E-DBAE-4F83-9F77-9FCACA883138}" srcOrd="1" destOrd="0" presId="urn:microsoft.com/office/officeart/2005/8/layout/vList4"/>
    <dgm:cxn modelId="{7D450CB0-D9CC-4195-9EC7-D348AE59CCA5}" type="presOf" srcId="{C01CFA30-F545-4751-ABA8-95784F940495}" destId="{42FF22DF-8848-4A7E-BF12-28C5C4C2E061}" srcOrd="0" destOrd="0" presId="urn:microsoft.com/office/officeart/2005/8/layout/vList4"/>
    <dgm:cxn modelId="{C6A696DC-6599-4829-906B-429578E58DFE}" type="presParOf" srcId="{D0063945-5F0B-4382-9C4C-557211200BDB}" destId="{18284D4D-A58B-4FBA-9D75-0742535C67C1}" srcOrd="0" destOrd="0" presId="urn:microsoft.com/office/officeart/2005/8/layout/vList4"/>
    <dgm:cxn modelId="{2419DB8D-9809-4485-833C-3E59C16C4367}" type="presParOf" srcId="{18284D4D-A58B-4FBA-9D75-0742535C67C1}" destId="{42FF22DF-8848-4A7E-BF12-28C5C4C2E061}" srcOrd="0" destOrd="0" presId="urn:microsoft.com/office/officeart/2005/8/layout/vList4"/>
    <dgm:cxn modelId="{20CB65F9-2FEC-4E87-B6B1-7529915E89C7}" type="presParOf" srcId="{18284D4D-A58B-4FBA-9D75-0742535C67C1}" destId="{8CD53EA9-71C5-4DA8-B06D-2EA6913CC06D}" srcOrd="1" destOrd="0" presId="urn:microsoft.com/office/officeart/2005/8/layout/vList4"/>
    <dgm:cxn modelId="{3055409C-81EB-4E96-8E8C-CD06DCE9C57E}" type="presParOf" srcId="{18284D4D-A58B-4FBA-9D75-0742535C67C1}" destId="{2139C16E-DBAE-4F83-9F77-9FCACA883138}" srcOrd="2" destOrd="0" presId="urn:microsoft.com/office/officeart/2005/8/layout/vList4"/>
  </dgm:cxnLst>
  <dgm:bg/>
  <dgm:whole/>
  <dgm:extLst>
    <a:ext uri="http://schemas.microsoft.com/office/drawing/2008/diagram">
      <dsp:dataModelExt xmlns:dsp="http://schemas.microsoft.com/office/drawing/2008/diagram" relId="rId8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42FF22DF-8848-4A7E-BF12-28C5C4C2E061}">
      <dsp:nvSpPr>
        <dsp:cNvPr id="0" name=""/>
        <dsp:cNvSpPr/>
      </dsp:nvSpPr>
      <dsp:spPr>
        <a:xfrm>
          <a:off x="0" y="0"/>
          <a:ext cx="6040295" cy="1246909"/>
        </a:xfrm>
        <a:prstGeom prst="roundRect">
          <a:avLst>
            <a:gd name="adj" fmla="val 10000"/>
          </a:avLst>
        </a:prstGeom>
        <a:gradFill rotWithShape="0">
          <a:gsLst>
            <a:gs pos="0">
              <a:schemeClr val="accent2">
                <a:alpha val="90000"/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accent2">
                <a:alpha val="90000"/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accent2">
                <a:alpha val="90000"/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>
          <a:outerShdw blurRad="57150" dist="19050" dir="5400000" algn="ctr" rotWithShape="0">
            <a:srgbClr val="000000">
              <a:alpha val="63000"/>
            </a:srgbClr>
          </a:outerShdw>
        </a:effectLst>
      </dsp:spPr>
      <dsp:style>
        <a:lnRef idx="0">
          <a:scrgbClr r="0" g="0" b="0"/>
        </a:lnRef>
        <a:fillRef idx="3">
          <a:scrgbClr r="0" g="0" b="0"/>
        </a:fillRef>
        <a:effectRef idx="3">
          <a:scrgbClr r="0" g="0" b="0"/>
        </a:effectRef>
        <a:fontRef idx="minor">
          <a:schemeClr val="lt1"/>
        </a:fontRef>
      </dsp:style>
      <dsp:txBody>
        <a:bodyPr spcFirstLastPara="0" vert="horz" wrap="square" lIns="76200" tIns="76200" rIns="76200" bIns="76200" numCol="1" spcCol="1270" anchor="t" anchorCtr="0">
          <a:noAutofit/>
        </a:bodyPr>
        <a:lstStyle/>
        <a:p>
          <a:pPr lvl="0" algn="l" defTabSz="8890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s-ES" sz="2000" kern="1200"/>
            <a:t>Estadísticas generales</a:t>
          </a:r>
        </a:p>
        <a:p>
          <a:pPr marL="171450" lvl="1" indent="-171450" algn="l" defTabSz="7112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endParaRPr lang="es-ES" sz="1600" kern="1200"/>
        </a:p>
      </dsp:txBody>
      <dsp:txXfrm>
        <a:off x="1332749" y="0"/>
        <a:ext cx="4707545" cy="1246909"/>
      </dsp:txXfrm>
    </dsp:sp>
    <dsp:sp modelId="{8CD53EA9-71C5-4DA8-B06D-2EA6913CC06D}">
      <dsp:nvSpPr>
        <dsp:cNvPr id="0" name=""/>
        <dsp:cNvSpPr/>
      </dsp:nvSpPr>
      <dsp:spPr>
        <a:xfrm>
          <a:off x="197343" y="140930"/>
          <a:ext cx="1062753" cy="965047"/>
        </a:xfrm>
        <a:prstGeom prst="roundRect">
          <a:avLst>
            <a:gd name="adj" fmla="val 10000"/>
          </a:avLst>
        </a:prstGeom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14000" r="-14000"/>
          </a:stretch>
        </a:blipFill>
        <a:ln>
          <a:noFill/>
        </a:ln>
        <a:effectLst>
          <a:outerShdw blurRad="57150" dist="19050" dir="5400000" algn="ctr" rotWithShape="0">
            <a:srgbClr val="000000">
              <a:alpha val="63000"/>
            </a:srgbClr>
          </a:outerShdw>
        </a:effectLst>
      </dsp:spPr>
      <dsp:style>
        <a:lnRef idx="0">
          <a:scrgbClr r="0" g="0" b="0"/>
        </a:lnRef>
        <a:fillRef idx="1">
          <a:scrgbClr r="0" g="0" b="0"/>
        </a:fillRef>
        <a:effectRef idx="3">
          <a:scrgbClr r="0" g="0" b="0"/>
        </a:effectRef>
        <a:fontRef idx="minor"/>
      </dsp:style>
    </dsp:sp>
  </dsp:spTree>
</dsp:drawing>
</file>

<file path=xl/diagrams/drawing2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42FF22DF-8848-4A7E-BF12-28C5C4C2E061}">
      <dsp:nvSpPr>
        <dsp:cNvPr id="0" name=""/>
        <dsp:cNvSpPr/>
      </dsp:nvSpPr>
      <dsp:spPr>
        <a:xfrm>
          <a:off x="0" y="0"/>
          <a:ext cx="5873750" cy="2933699"/>
        </a:xfrm>
        <a:prstGeom prst="roundRect">
          <a:avLst>
            <a:gd name="adj" fmla="val 10000"/>
          </a:avLst>
        </a:prstGeom>
        <a:gradFill rotWithShape="0">
          <a:gsLst>
            <a:gs pos="0">
              <a:schemeClr val="accent5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accent5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accent5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>
          <a:outerShdw blurRad="57150" dist="19050" dir="5400000" algn="ctr" rotWithShape="0">
            <a:srgbClr val="000000">
              <a:alpha val="63000"/>
            </a:srgbClr>
          </a:outerShdw>
        </a:effectLst>
      </dsp:spPr>
      <dsp:style>
        <a:lnRef idx="0">
          <a:scrgbClr r="0" g="0" b="0"/>
        </a:lnRef>
        <a:fillRef idx="3">
          <a:scrgbClr r="0" g="0" b="0"/>
        </a:fillRef>
        <a:effectRef idx="3">
          <a:scrgbClr r="0" g="0" b="0"/>
        </a:effectRef>
        <a:fontRef idx="minor">
          <a:schemeClr val="lt1"/>
        </a:fontRef>
      </dsp:style>
      <dsp:txBody>
        <a:bodyPr spcFirstLastPara="0" vert="horz" wrap="square" lIns="76200" tIns="76200" rIns="76200" bIns="76200" numCol="1" spcCol="1270" anchor="ctr" anchorCtr="0">
          <a:noAutofit/>
        </a:bodyPr>
        <a:lstStyle/>
        <a:p>
          <a:pPr lvl="0" algn="l" defTabSz="8890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s-ES" sz="2000" kern="1200"/>
            <a:t>Certificación Nacional</a:t>
          </a:r>
        </a:p>
        <a:p>
          <a:pPr lvl="0" algn="l" defTabSz="8890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es-ES" sz="2000" kern="1200"/>
        </a:p>
        <a:p>
          <a:pPr lvl="0" algn="l" defTabSz="8890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es-ES" sz="2000" kern="1200"/>
        </a:p>
        <a:p>
          <a:pPr lvl="0" algn="l" defTabSz="8890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es-ES" sz="2000" kern="1200"/>
        </a:p>
        <a:p>
          <a:pPr lvl="0" algn="l" defTabSz="8890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es-ES" sz="2000" kern="1200"/>
        </a:p>
        <a:p>
          <a:pPr lvl="0" algn="l" defTabSz="8890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es-ES" sz="2000" kern="1200"/>
        </a:p>
      </dsp:txBody>
      <dsp:txXfrm>
        <a:off x="1468120" y="0"/>
        <a:ext cx="4405630" cy="2933699"/>
      </dsp:txXfrm>
    </dsp:sp>
    <dsp:sp modelId="{8CD53EA9-71C5-4DA8-B06D-2EA6913CC06D}">
      <dsp:nvSpPr>
        <dsp:cNvPr id="0" name=""/>
        <dsp:cNvSpPr/>
      </dsp:nvSpPr>
      <dsp:spPr>
        <a:xfrm>
          <a:off x="293370" y="904882"/>
          <a:ext cx="1174750" cy="1123935"/>
        </a:xfrm>
        <a:prstGeom prst="roundRect">
          <a:avLst>
            <a:gd name="adj" fmla="val 10000"/>
          </a:avLst>
        </a:prstGeom>
        <a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noFill/>
        </a:ln>
        <a:effectLst>
          <a:outerShdw blurRad="57150" dist="19050" dir="5400000" algn="ctr" rotWithShape="0">
            <a:srgbClr val="000000">
              <a:alpha val="63000"/>
            </a:srgbClr>
          </a:outerShdw>
        </a:effectLst>
      </dsp:spPr>
      <dsp:style>
        <a:lnRef idx="0">
          <a:scrgbClr r="0" g="0" b="0"/>
        </a:lnRef>
        <a:fillRef idx="1">
          <a:scrgbClr r="0" g="0" b="0"/>
        </a:fillRef>
        <a:effectRef idx="3">
          <a:scrgbClr r="0" g="0" b="0"/>
        </a:effectRef>
        <a:fontRef idx="minor"/>
      </dsp:style>
    </dsp:sp>
  </dsp:spTree>
</dsp:drawing>
</file>

<file path=xl/diagrams/drawing3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42FF22DF-8848-4A7E-BF12-28C5C4C2E061}">
      <dsp:nvSpPr>
        <dsp:cNvPr id="0" name=""/>
        <dsp:cNvSpPr/>
      </dsp:nvSpPr>
      <dsp:spPr>
        <a:xfrm>
          <a:off x="0" y="0"/>
          <a:ext cx="5834063" cy="2914650"/>
        </a:xfrm>
        <a:prstGeom prst="roundRect">
          <a:avLst>
            <a:gd name="adj" fmla="val 10000"/>
          </a:avLst>
        </a:prstGeom>
        <a:gradFill rotWithShape="0">
          <a:gsLst>
            <a:gs pos="0">
              <a:schemeClr val="accent6">
                <a:shade val="50000"/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accent6">
                <a:shade val="50000"/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accent6">
                <a:shade val="50000"/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>
          <a:outerShdw blurRad="57150" dist="19050" dir="5400000" algn="ctr" rotWithShape="0">
            <a:srgbClr val="000000">
              <a:alpha val="63000"/>
            </a:srgbClr>
          </a:outerShdw>
        </a:effectLst>
      </dsp:spPr>
      <dsp:style>
        <a:lnRef idx="0">
          <a:scrgbClr r="0" g="0" b="0"/>
        </a:lnRef>
        <a:fillRef idx="3">
          <a:scrgbClr r="0" g="0" b="0"/>
        </a:fillRef>
        <a:effectRef idx="3">
          <a:scrgbClr r="0" g="0" b="0"/>
        </a:effectRef>
        <a:fontRef idx="minor">
          <a:schemeClr val="lt1"/>
        </a:fontRef>
      </dsp:style>
      <dsp:txBody>
        <a:bodyPr spcFirstLastPara="0" vert="horz" wrap="square" lIns="76200" tIns="76200" rIns="76200" bIns="76200" numCol="1" spcCol="1270" anchor="ctr" anchorCtr="0">
          <a:noAutofit/>
        </a:bodyPr>
        <a:lstStyle/>
        <a:p>
          <a:pPr lvl="0" algn="l" defTabSz="8890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s-ES" sz="2000" kern="1200"/>
            <a:t>Certificación para Exportación</a:t>
          </a:r>
        </a:p>
        <a:p>
          <a:pPr lvl="0" algn="l" defTabSz="8890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es-ES" sz="2000" kern="1200"/>
        </a:p>
        <a:p>
          <a:pPr lvl="0" algn="l" defTabSz="8890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es-ES" sz="2000" kern="1200"/>
        </a:p>
        <a:p>
          <a:pPr lvl="0" algn="l" defTabSz="8890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es-ES" sz="2000" kern="1200"/>
        </a:p>
        <a:p>
          <a:pPr lvl="0" algn="l" defTabSz="8890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es-ES" sz="2000" kern="1200"/>
        </a:p>
        <a:p>
          <a:pPr lvl="0" algn="l" defTabSz="8890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es-ES" sz="2000" kern="1200"/>
        </a:p>
      </dsp:txBody>
      <dsp:txXfrm>
        <a:off x="1458277" y="0"/>
        <a:ext cx="4375785" cy="2914650"/>
      </dsp:txXfrm>
    </dsp:sp>
    <dsp:sp modelId="{8CD53EA9-71C5-4DA8-B06D-2EA6913CC06D}">
      <dsp:nvSpPr>
        <dsp:cNvPr id="0" name=""/>
        <dsp:cNvSpPr/>
      </dsp:nvSpPr>
      <dsp:spPr>
        <a:xfrm>
          <a:off x="291464" y="895345"/>
          <a:ext cx="1166812" cy="1123958"/>
        </a:xfrm>
        <a:prstGeom prst="roundRect">
          <a:avLst>
            <a:gd name="adj" fmla="val 10000"/>
          </a:avLst>
        </a:prstGeom>
        <a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2000" b="-2000"/>
          </a:stretch>
        </a:blipFill>
        <a:ln>
          <a:noFill/>
        </a:ln>
        <a:effectLst>
          <a:outerShdw blurRad="57150" dist="19050" dir="5400000" algn="ctr" rotWithShape="0">
            <a:srgbClr val="000000">
              <a:alpha val="63000"/>
            </a:srgbClr>
          </a:outerShdw>
        </a:effectLst>
      </dsp:spPr>
      <dsp:style>
        <a:lnRef idx="0">
          <a:scrgbClr r="0" g="0" b="0"/>
        </a:lnRef>
        <a:fillRef idx="1">
          <a:scrgbClr r="0" g="0" b="0"/>
        </a:fillRef>
        <a:effectRef idx="3">
          <a:scrgbClr r="0" g="0" b="0"/>
        </a:effectRef>
        <a:fontRef idx="minor"/>
      </dsp:style>
    </dsp:sp>
  </dsp:spTree>
</dsp:drawing>
</file>

<file path=xl/diagrams/drawing4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42FF22DF-8848-4A7E-BF12-28C5C4C2E061}">
      <dsp:nvSpPr>
        <dsp:cNvPr id="0" name=""/>
        <dsp:cNvSpPr/>
      </dsp:nvSpPr>
      <dsp:spPr>
        <a:xfrm>
          <a:off x="0" y="0"/>
          <a:ext cx="8097837" cy="3895725"/>
        </a:xfrm>
        <a:prstGeom prst="roundRect">
          <a:avLst>
            <a:gd name="adj" fmla="val 10000"/>
          </a:avLst>
        </a:prstGeom>
        <a:gradFill rotWithShape="0">
          <a:gsLst>
            <a:gs pos="0">
              <a:schemeClr val="accent6">
                <a:shade val="50000"/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accent6">
                <a:shade val="50000"/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accent6">
                <a:shade val="50000"/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>
          <a:outerShdw blurRad="57150" dist="19050" dir="5400000" algn="ctr" rotWithShape="0">
            <a:srgbClr val="000000">
              <a:alpha val="63000"/>
            </a:srgbClr>
          </a:outerShdw>
        </a:effectLst>
      </dsp:spPr>
      <dsp:style>
        <a:lnRef idx="0">
          <a:scrgbClr r="0" g="0" b="0"/>
        </a:lnRef>
        <a:fillRef idx="3">
          <a:scrgbClr r="0" g="0" b="0"/>
        </a:fillRef>
        <a:effectRef idx="3">
          <a:scrgbClr r="0" g="0" b="0"/>
        </a:effectRef>
        <a:fontRef idx="minor">
          <a:schemeClr val="lt1"/>
        </a:fontRef>
      </dsp:style>
      <dsp:txBody>
        <a:bodyPr spcFirstLastPara="0" vert="horz" wrap="square" lIns="106680" tIns="106680" rIns="106680" bIns="106680" numCol="1" spcCol="1270" anchor="ctr" anchorCtr="0">
          <a:noAutofit/>
        </a:bodyPr>
        <a:lstStyle/>
        <a:p>
          <a:pPr lvl="0" algn="l" defTabSz="1244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s-ES" sz="2800" kern="1200"/>
            <a:t>Certificación para Exportación</a:t>
          </a:r>
        </a:p>
        <a:p>
          <a:pPr lvl="0" algn="l" defTabSz="1244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es-ES" sz="2000" kern="1200"/>
        </a:p>
        <a:p>
          <a:pPr lvl="0" algn="l" defTabSz="1244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es-ES" sz="2000" kern="1200"/>
        </a:p>
        <a:p>
          <a:pPr lvl="0" algn="l" defTabSz="1244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es-ES" sz="2000" kern="1200"/>
        </a:p>
        <a:p>
          <a:pPr lvl="0" algn="l" defTabSz="1244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es-ES" sz="2000" kern="1200"/>
        </a:p>
        <a:p>
          <a:pPr lvl="0" algn="l" defTabSz="1244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es-ES" sz="2000" kern="1200"/>
        </a:p>
        <a:p>
          <a:pPr lvl="0" algn="l" defTabSz="1244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es-ES" sz="2000" kern="1200"/>
        </a:p>
        <a:p>
          <a:pPr lvl="0" algn="l" defTabSz="1244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es-ES" sz="2000" kern="1200"/>
        </a:p>
      </dsp:txBody>
      <dsp:txXfrm>
        <a:off x="2009139" y="0"/>
        <a:ext cx="6088697" cy="3895725"/>
      </dsp:txXfrm>
    </dsp:sp>
    <dsp:sp modelId="{8CD53EA9-71C5-4DA8-B06D-2EA6913CC06D}">
      <dsp:nvSpPr>
        <dsp:cNvPr id="0" name=""/>
        <dsp:cNvSpPr/>
      </dsp:nvSpPr>
      <dsp:spPr>
        <a:xfrm>
          <a:off x="272461" y="992506"/>
          <a:ext cx="2195939" cy="2215389"/>
        </a:xfrm>
        <a:prstGeom prst="roundRect">
          <a:avLst>
            <a:gd name="adj" fmla="val 10000"/>
          </a:avLst>
        </a:prstGeom>
        <a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2000" b="-2000"/>
          </a:stretch>
        </a:blipFill>
        <a:ln>
          <a:noFill/>
        </a:ln>
        <a:effectLst>
          <a:outerShdw blurRad="57150" dist="19050" dir="5400000" algn="ctr" rotWithShape="0">
            <a:srgbClr val="000000">
              <a:alpha val="63000"/>
            </a:srgbClr>
          </a:outerShdw>
        </a:effectLst>
      </dsp:spPr>
      <dsp:style>
        <a:lnRef idx="0">
          <a:scrgbClr r="0" g="0" b="0"/>
        </a:lnRef>
        <a:fillRef idx="1">
          <a:scrgbClr r="0" g="0" b="0"/>
        </a:fillRef>
        <a:effectRef idx="3">
          <a:scrgbClr r="0" g="0" b="0"/>
        </a:effectRef>
        <a:fontRef idx="minor"/>
      </dsp:style>
    </dsp:sp>
  </dsp:spTree>
</dsp:drawing>
</file>

<file path=xl/diagrams/drawing5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42FF22DF-8848-4A7E-BF12-28C5C4C2E061}">
      <dsp:nvSpPr>
        <dsp:cNvPr id="0" name=""/>
        <dsp:cNvSpPr/>
      </dsp:nvSpPr>
      <dsp:spPr>
        <a:xfrm>
          <a:off x="0" y="3283"/>
          <a:ext cx="7224713" cy="3359041"/>
        </a:xfrm>
        <a:prstGeom prst="roundRect">
          <a:avLst>
            <a:gd name="adj" fmla="val 10000"/>
          </a:avLst>
        </a:prstGeom>
        <a:gradFill rotWithShape="0">
          <a:gsLst>
            <a:gs pos="0">
              <a:schemeClr val="accent5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accent5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accent5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>
          <a:outerShdw blurRad="57150" dist="19050" dir="5400000" algn="ctr" rotWithShape="0">
            <a:srgbClr val="000000">
              <a:alpha val="63000"/>
            </a:srgbClr>
          </a:outerShdw>
        </a:effectLst>
      </dsp:spPr>
      <dsp:style>
        <a:lnRef idx="0">
          <a:scrgbClr r="0" g="0" b="0"/>
        </a:lnRef>
        <a:fillRef idx="3">
          <a:scrgbClr r="0" g="0" b="0"/>
        </a:fillRef>
        <a:effectRef idx="3">
          <a:scrgbClr r="0" g="0" b="0"/>
        </a:effectRef>
        <a:fontRef idx="minor">
          <a:schemeClr val="lt1"/>
        </a:fontRef>
      </dsp:style>
      <dsp:txBody>
        <a:bodyPr spcFirstLastPara="0" vert="horz" wrap="square" lIns="106680" tIns="106680" rIns="106680" bIns="106680" numCol="1" spcCol="1270" anchor="ctr" anchorCtr="0">
          <a:noAutofit/>
        </a:bodyPr>
        <a:lstStyle/>
        <a:p>
          <a:pPr lvl="0" algn="l" defTabSz="1244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s-ES" sz="2800" kern="1200"/>
            <a:t>Certificación Nacional</a:t>
          </a:r>
        </a:p>
        <a:p>
          <a:pPr lvl="0" algn="l" defTabSz="1244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es-ES" sz="2400" kern="1200"/>
        </a:p>
        <a:p>
          <a:pPr lvl="0" algn="l" defTabSz="1244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es-ES" sz="2000" kern="1200"/>
        </a:p>
        <a:p>
          <a:pPr lvl="0" algn="l" defTabSz="1244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es-ES" sz="2000" kern="1200"/>
        </a:p>
        <a:p>
          <a:pPr lvl="0" algn="l" defTabSz="1244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es-ES" sz="2000" kern="1200"/>
        </a:p>
        <a:p>
          <a:pPr lvl="0" algn="l" defTabSz="1244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es-ES" sz="2000" kern="1200"/>
        </a:p>
        <a:p>
          <a:pPr lvl="0" algn="l" defTabSz="1244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es-ES" sz="2000" kern="1200"/>
        </a:p>
        <a:p>
          <a:pPr lvl="0" algn="l" defTabSz="1244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es-ES" sz="2000" kern="1200"/>
        </a:p>
      </dsp:txBody>
      <dsp:txXfrm>
        <a:off x="1780846" y="3283"/>
        <a:ext cx="5443866" cy="3359041"/>
      </dsp:txXfrm>
    </dsp:sp>
    <dsp:sp modelId="{8CD53EA9-71C5-4DA8-B06D-2EA6913CC06D}">
      <dsp:nvSpPr>
        <dsp:cNvPr id="0" name=""/>
        <dsp:cNvSpPr/>
      </dsp:nvSpPr>
      <dsp:spPr>
        <a:xfrm>
          <a:off x="233855" y="739660"/>
          <a:ext cx="1991260" cy="2013060"/>
        </a:xfrm>
        <a:prstGeom prst="roundRect">
          <a:avLst>
            <a:gd name="adj" fmla="val 10000"/>
          </a:avLst>
        </a:prstGeom>
        <a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noFill/>
        </a:ln>
        <a:effectLst>
          <a:outerShdw blurRad="57150" dist="19050" dir="5400000" algn="ctr" rotWithShape="0">
            <a:srgbClr val="000000">
              <a:alpha val="63000"/>
            </a:srgbClr>
          </a:outerShdw>
        </a:effectLst>
      </dsp:spPr>
      <dsp:style>
        <a:lnRef idx="0">
          <a:scrgbClr r="0" g="0" b="0"/>
        </a:lnRef>
        <a:fillRef idx="1">
          <a:scrgbClr r="0" g="0" b="0"/>
        </a:fillRef>
        <a:effectRef idx="3">
          <a:scrgbClr r="0" g="0" b="0"/>
        </a:effectRef>
        <a:fontRef idx="minor"/>
      </dsp:style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vList4">
  <dgm:title val=""/>
  <dgm:desc val=""/>
  <dgm:catLst>
    <dgm:cat type="list" pri="13000"/>
    <dgm:cat type="picture" pri="26000"/>
    <dgm:cat type="pictureconvert" pri="26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  <dgm:pt modelId="2">
          <dgm:prSet phldr="1"/>
        </dgm:pt>
        <dgm:pt modelId="21">
          <dgm:prSet phldr="1"/>
        </dgm:pt>
        <dgm:pt modelId="22">
          <dgm:prSet phldr="1"/>
        </dgm:pt>
        <dgm:pt modelId="3">
          <dgm:prSet phldr="1"/>
        </dgm:pt>
        <dgm:pt modelId="31">
          <dgm:prSet phldr="1"/>
        </dgm:pt>
        <dgm:pt modelId="32">
          <dgm:prSet phldr="1"/>
        </dgm:pt>
      </dgm:ptLst>
      <dgm:cxnLst>
        <dgm:cxn modelId="4" srcId="0" destId="1" srcOrd="0" destOrd="0"/>
        <dgm:cxn modelId="5" srcId="0" destId="2" srcOrd="1" destOrd="0"/>
        <dgm:cxn modelId="13" srcId="1" destId="11" srcOrd="0" destOrd="0"/>
        <dgm:cxn modelId="14" srcId="1" destId="12" srcOrd="0" destOrd="0"/>
        <dgm:cxn modelId="23" srcId="2" destId="21" srcOrd="0" destOrd="0"/>
        <dgm:cxn modelId="24" srcId="2" destId="22" srcOrd="0" destOrd="0"/>
        <dgm:cxn modelId="33" srcId="3" destId="31" srcOrd="0" destOrd="0"/>
        <dgm:cxn modelId="34" srcId="3" destId="32" srcOrd="0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linear">
    <dgm:varLst>
      <dgm:dir/>
      <dgm:resizeHandles val="exact"/>
    </dgm:varLst>
    <dgm:alg type="lin">
      <dgm:param type="linDir" val="fromT"/>
      <dgm:param type="vertAlign" val="t"/>
    </dgm:alg>
    <dgm:shape xmlns:r="http://schemas.openxmlformats.org/officeDocument/2006/relationships" r:blip="">
      <dgm:adjLst/>
    </dgm:shape>
    <dgm:presOf/>
    <dgm:constrLst>
      <dgm:constr type="w" for="ch" forName="comp" refType="w"/>
      <dgm:constr type="h" for="ch" forName="comp" refType="h"/>
      <dgm:constr type="h" for="ch" forName="spacer" refType="h" refFor="ch" refForName="comp" op="equ" fact="0.1"/>
      <dgm:constr type="primFontSz" for="des" forName="text" op="equ" val="65"/>
    </dgm:constrLst>
    <dgm:ruleLst/>
    <dgm:forEach name="Name0" axis="ch" ptType="node">
      <dgm:layoutNode name="comp" styleLbl="node1">
        <dgm:alg type="composite"/>
        <dgm:shape xmlns:r="http://schemas.openxmlformats.org/officeDocument/2006/relationships" r:blip="">
          <dgm:adjLst/>
        </dgm:shape>
        <dgm:presOf/>
        <dgm:choose name="Name1">
          <dgm:if name="Name2" func="var" arg="dir" op="equ" val="norm">
            <dgm:constrLst>
              <dgm:constr type="h" for="ch" forName="box" refType="h"/>
              <dgm:constr type="w" for="ch" forName="box" refType="w"/>
              <dgm:constr type="w" for="ch" forName="img" refType="w" refFor="ch" refForName="box" fact="0.2"/>
              <dgm:constr type="h" for="ch" forName="img" refType="h" refFor="ch" refForName="box" fact="0.8"/>
              <dgm:constr type="t" for="ch" forName="img" refType="h" refFor="ch" refForName="box" fact="0.1"/>
              <dgm:constr type="l" for="ch" forName="img" refType="h" refFor="ch" refForName="box" fact="0.1"/>
              <dgm:constr type="h" for="ch" forName="text" refType="h"/>
              <dgm:constr type="l" for="ch" forName="text" refType="r" refFor="ch" refForName="img"/>
              <dgm:constr type="r" for="ch" forName="text" refType="w"/>
            </dgm:constrLst>
          </dgm:if>
          <dgm:else name="Name3">
            <dgm:constrLst>
              <dgm:constr type="h" for="ch" forName="box" refType="h"/>
              <dgm:constr type="w" for="ch" forName="box" refType="w"/>
              <dgm:constr type="w" for="ch" forName="img" refType="w" refFor="ch" refForName="box" fact="0.2"/>
              <dgm:constr type="h" for="ch" forName="img" refType="h" refFor="ch" refForName="box" fact="0.8"/>
              <dgm:constr type="t" for="ch" forName="img" refType="h" refFor="ch" refForName="box" fact="0.1"/>
              <dgm:constr type="r" for="ch" forName="img" refType="w" refFor="ch" refForName="box"/>
              <dgm:constr type="rOff" for="ch" forName="img" refType="h" refFor="ch" refForName="box" fact="-0.1"/>
              <dgm:constr type="h" for="ch" forName="text" refType="h"/>
              <dgm:constr type="r" for="ch" forName="text" refType="l" refFor="ch" refForName="img"/>
              <dgm:constr type="l" for="ch" forName="text"/>
            </dgm:constrLst>
          </dgm:else>
        </dgm:choose>
        <dgm:ruleLst/>
        <dgm:layoutNode name="box" styleLbl="node1">
          <dgm:alg type="sp"/>
          <dgm:shape xmlns:r="http://schemas.openxmlformats.org/officeDocument/2006/relationships" type="roundRect" r:blip="">
            <dgm:adjLst>
              <dgm:adj idx="1" val="0.1"/>
            </dgm:adjLst>
          </dgm:shape>
          <dgm:presOf axis="desOrSelf" ptType="node"/>
          <dgm:constrLst/>
          <dgm:ruleLst/>
        </dgm:layoutNode>
        <dgm:layoutNode name="img" styleLbl="fgImgPlace1">
          <dgm:alg type="sp"/>
          <dgm:shape xmlns:r="http://schemas.openxmlformats.org/officeDocument/2006/relationships" type="roundRect" r:blip="" blipPhldr="1">
            <dgm:adjLst>
              <dgm:adj idx="1" val="0.1"/>
            </dgm:adjLst>
          </dgm:shape>
          <dgm:presOf/>
          <dgm:constrLst/>
          <dgm:ruleLst/>
        </dgm:layoutNode>
        <dgm:layoutNode name="text">
          <dgm:varLst>
            <dgm:bulletEnabled val="1"/>
          </dgm:varLst>
          <dgm:alg type="tx">
            <dgm:param type="parTxLTRAlign" val="l"/>
            <dgm:param type="parTxRTLAlign" val="r"/>
          </dgm:alg>
          <dgm:shape xmlns:r="http://schemas.openxmlformats.org/officeDocument/2006/relationships" type="rect" r:blip="" hideGeom="1">
            <dgm:adjLst/>
          </dgm:shape>
          <dgm:presOf axis="desOrSelf" ptType="node"/>
          <dgm:constrLst>
            <dgm:constr type="tMarg" refType="primFontSz" fact="0.3"/>
            <dgm:constr type="bMarg" refType="primFontSz" fact="0.3"/>
            <dgm:constr type="lMarg" refType="primFontSz" fact="0.3"/>
            <dgm:constr type="rMarg" refType="primFontSz" fact="0.3"/>
          </dgm:constrLst>
          <dgm:ruleLst>
            <dgm:rule type="primFontSz" val="5" fact="NaN" max="NaN"/>
          </dgm:ruleLst>
        </dgm:layoutNode>
      </dgm:layoutNode>
      <dgm:forEach name="Name4" axis="followSib" ptType="sibTrans" cnt="1">
        <dgm:layoutNode name="spacer">
          <dgm:alg type="sp"/>
          <dgm:shape xmlns:r="http://schemas.openxmlformats.org/officeDocument/2006/relationships" r:blip="">
            <dgm:adjLst/>
          </dgm:shape>
          <dgm:presOf axis="self"/>
          <dgm:constrLst/>
          <dgm:ruleLst/>
        </dgm:layoutNode>
      </dgm:forEach>
    </dgm:forEach>
  </dgm:layoutNode>
</dgm:layoutDef>
</file>

<file path=xl/diagrams/layout2.xml><?xml version="1.0" encoding="utf-8"?>
<dgm:layoutDef xmlns:dgm="http://schemas.openxmlformats.org/drawingml/2006/diagram" xmlns:a="http://schemas.openxmlformats.org/drawingml/2006/main" uniqueId="urn:microsoft.com/office/officeart/2005/8/layout/vList4">
  <dgm:title val=""/>
  <dgm:desc val=""/>
  <dgm:catLst>
    <dgm:cat type="list" pri="13000"/>
    <dgm:cat type="picture" pri="26000"/>
    <dgm:cat type="pictureconvert" pri="26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  <dgm:pt modelId="2">
          <dgm:prSet phldr="1"/>
        </dgm:pt>
        <dgm:pt modelId="21">
          <dgm:prSet phldr="1"/>
        </dgm:pt>
        <dgm:pt modelId="22">
          <dgm:prSet phldr="1"/>
        </dgm:pt>
        <dgm:pt modelId="3">
          <dgm:prSet phldr="1"/>
        </dgm:pt>
        <dgm:pt modelId="31">
          <dgm:prSet phldr="1"/>
        </dgm:pt>
        <dgm:pt modelId="32">
          <dgm:prSet phldr="1"/>
        </dgm:pt>
      </dgm:ptLst>
      <dgm:cxnLst>
        <dgm:cxn modelId="4" srcId="0" destId="1" srcOrd="0" destOrd="0"/>
        <dgm:cxn modelId="5" srcId="0" destId="2" srcOrd="1" destOrd="0"/>
        <dgm:cxn modelId="13" srcId="1" destId="11" srcOrd="0" destOrd="0"/>
        <dgm:cxn modelId="14" srcId="1" destId="12" srcOrd="0" destOrd="0"/>
        <dgm:cxn modelId="23" srcId="2" destId="21" srcOrd="0" destOrd="0"/>
        <dgm:cxn modelId="24" srcId="2" destId="22" srcOrd="0" destOrd="0"/>
        <dgm:cxn modelId="33" srcId="3" destId="31" srcOrd="0" destOrd="0"/>
        <dgm:cxn modelId="34" srcId="3" destId="32" srcOrd="0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linear">
    <dgm:varLst>
      <dgm:dir/>
      <dgm:resizeHandles val="exact"/>
    </dgm:varLst>
    <dgm:alg type="lin">
      <dgm:param type="linDir" val="fromT"/>
      <dgm:param type="vertAlign" val="t"/>
    </dgm:alg>
    <dgm:shape xmlns:r="http://schemas.openxmlformats.org/officeDocument/2006/relationships" r:blip="">
      <dgm:adjLst/>
    </dgm:shape>
    <dgm:presOf/>
    <dgm:constrLst>
      <dgm:constr type="w" for="ch" forName="comp" refType="w"/>
      <dgm:constr type="h" for="ch" forName="comp" refType="h"/>
      <dgm:constr type="h" for="ch" forName="spacer" refType="h" refFor="ch" refForName="comp" op="equ" fact="0.1"/>
      <dgm:constr type="primFontSz" for="des" forName="text" op="equ" val="65"/>
    </dgm:constrLst>
    <dgm:ruleLst/>
    <dgm:forEach name="Name0" axis="ch" ptType="node">
      <dgm:layoutNode name="comp" styleLbl="node1">
        <dgm:alg type="composite"/>
        <dgm:shape xmlns:r="http://schemas.openxmlformats.org/officeDocument/2006/relationships" r:blip="">
          <dgm:adjLst/>
        </dgm:shape>
        <dgm:presOf/>
        <dgm:choose name="Name1">
          <dgm:if name="Name2" func="var" arg="dir" op="equ" val="norm">
            <dgm:constrLst>
              <dgm:constr type="h" for="ch" forName="box" refType="h"/>
              <dgm:constr type="w" for="ch" forName="box" refType="w"/>
              <dgm:constr type="w" for="ch" forName="img" refType="w" refFor="ch" refForName="box" fact="0.2"/>
              <dgm:constr type="h" for="ch" forName="img" refType="h" refFor="ch" refForName="box" fact="0.8"/>
              <dgm:constr type="t" for="ch" forName="img" refType="h" refFor="ch" refForName="box" fact="0.1"/>
              <dgm:constr type="l" for="ch" forName="img" refType="h" refFor="ch" refForName="box" fact="0.1"/>
              <dgm:constr type="h" for="ch" forName="text" refType="h"/>
              <dgm:constr type="l" for="ch" forName="text" refType="r" refFor="ch" refForName="img"/>
              <dgm:constr type="r" for="ch" forName="text" refType="w"/>
            </dgm:constrLst>
          </dgm:if>
          <dgm:else name="Name3">
            <dgm:constrLst>
              <dgm:constr type="h" for="ch" forName="box" refType="h"/>
              <dgm:constr type="w" for="ch" forName="box" refType="w"/>
              <dgm:constr type="w" for="ch" forName="img" refType="w" refFor="ch" refForName="box" fact="0.2"/>
              <dgm:constr type="h" for="ch" forName="img" refType="h" refFor="ch" refForName="box" fact="0.8"/>
              <dgm:constr type="t" for="ch" forName="img" refType="h" refFor="ch" refForName="box" fact="0.1"/>
              <dgm:constr type="r" for="ch" forName="img" refType="w" refFor="ch" refForName="box"/>
              <dgm:constr type="rOff" for="ch" forName="img" refType="h" refFor="ch" refForName="box" fact="-0.1"/>
              <dgm:constr type="h" for="ch" forName="text" refType="h"/>
              <dgm:constr type="r" for="ch" forName="text" refType="l" refFor="ch" refForName="img"/>
              <dgm:constr type="l" for="ch" forName="text"/>
            </dgm:constrLst>
          </dgm:else>
        </dgm:choose>
        <dgm:ruleLst/>
        <dgm:layoutNode name="box" styleLbl="node1">
          <dgm:alg type="sp"/>
          <dgm:shape xmlns:r="http://schemas.openxmlformats.org/officeDocument/2006/relationships" type="roundRect" r:blip="">
            <dgm:adjLst>
              <dgm:adj idx="1" val="0.1"/>
            </dgm:adjLst>
          </dgm:shape>
          <dgm:presOf axis="desOrSelf" ptType="node"/>
          <dgm:constrLst/>
          <dgm:ruleLst/>
        </dgm:layoutNode>
        <dgm:layoutNode name="img" styleLbl="fgImgPlace1">
          <dgm:alg type="sp"/>
          <dgm:shape xmlns:r="http://schemas.openxmlformats.org/officeDocument/2006/relationships" type="roundRect" r:blip="" blipPhldr="1">
            <dgm:adjLst>
              <dgm:adj idx="1" val="0.1"/>
            </dgm:adjLst>
          </dgm:shape>
          <dgm:presOf/>
          <dgm:constrLst/>
          <dgm:ruleLst/>
        </dgm:layoutNode>
        <dgm:layoutNode name="text">
          <dgm:varLst>
            <dgm:bulletEnabled val="1"/>
          </dgm:varLst>
          <dgm:alg type="tx">
            <dgm:param type="parTxLTRAlign" val="l"/>
            <dgm:param type="parTxRTLAlign" val="r"/>
          </dgm:alg>
          <dgm:shape xmlns:r="http://schemas.openxmlformats.org/officeDocument/2006/relationships" type="rect" r:blip="" hideGeom="1">
            <dgm:adjLst/>
          </dgm:shape>
          <dgm:presOf axis="desOrSelf" ptType="node"/>
          <dgm:constrLst>
            <dgm:constr type="tMarg" refType="primFontSz" fact="0.3"/>
            <dgm:constr type="bMarg" refType="primFontSz" fact="0.3"/>
            <dgm:constr type="lMarg" refType="primFontSz" fact="0.3"/>
            <dgm:constr type="rMarg" refType="primFontSz" fact="0.3"/>
          </dgm:constrLst>
          <dgm:ruleLst>
            <dgm:rule type="primFontSz" val="5" fact="NaN" max="NaN"/>
          </dgm:ruleLst>
        </dgm:layoutNode>
      </dgm:layoutNode>
      <dgm:forEach name="Name4" axis="followSib" ptType="sibTrans" cnt="1">
        <dgm:layoutNode name="spacer">
          <dgm:alg type="sp"/>
          <dgm:shape xmlns:r="http://schemas.openxmlformats.org/officeDocument/2006/relationships" r:blip="">
            <dgm:adjLst/>
          </dgm:shape>
          <dgm:presOf axis="self"/>
          <dgm:constrLst/>
          <dgm:ruleLst/>
        </dgm:layoutNode>
      </dgm:forEach>
    </dgm:forEach>
  </dgm:layoutNode>
</dgm:layoutDef>
</file>

<file path=xl/diagrams/layout3.xml><?xml version="1.0" encoding="utf-8"?>
<dgm:layoutDef xmlns:dgm="http://schemas.openxmlformats.org/drawingml/2006/diagram" xmlns:a="http://schemas.openxmlformats.org/drawingml/2006/main" uniqueId="urn:microsoft.com/office/officeart/2005/8/layout/vList4">
  <dgm:title val=""/>
  <dgm:desc val=""/>
  <dgm:catLst>
    <dgm:cat type="list" pri="13000"/>
    <dgm:cat type="picture" pri="26000"/>
    <dgm:cat type="pictureconvert" pri="26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  <dgm:pt modelId="2">
          <dgm:prSet phldr="1"/>
        </dgm:pt>
        <dgm:pt modelId="21">
          <dgm:prSet phldr="1"/>
        </dgm:pt>
        <dgm:pt modelId="22">
          <dgm:prSet phldr="1"/>
        </dgm:pt>
        <dgm:pt modelId="3">
          <dgm:prSet phldr="1"/>
        </dgm:pt>
        <dgm:pt modelId="31">
          <dgm:prSet phldr="1"/>
        </dgm:pt>
        <dgm:pt modelId="32">
          <dgm:prSet phldr="1"/>
        </dgm:pt>
      </dgm:ptLst>
      <dgm:cxnLst>
        <dgm:cxn modelId="4" srcId="0" destId="1" srcOrd="0" destOrd="0"/>
        <dgm:cxn modelId="5" srcId="0" destId="2" srcOrd="1" destOrd="0"/>
        <dgm:cxn modelId="13" srcId="1" destId="11" srcOrd="0" destOrd="0"/>
        <dgm:cxn modelId="14" srcId="1" destId="12" srcOrd="0" destOrd="0"/>
        <dgm:cxn modelId="23" srcId="2" destId="21" srcOrd="0" destOrd="0"/>
        <dgm:cxn modelId="24" srcId="2" destId="22" srcOrd="0" destOrd="0"/>
        <dgm:cxn modelId="33" srcId="3" destId="31" srcOrd="0" destOrd="0"/>
        <dgm:cxn modelId="34" srcId="3" destId="32" srcOrd="0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linear">
    <dgm:varLst>
      <dgm:dir/>
      <dgm:resizeHandles val="exact"/>
    </dgm:varLst>
    <dgm:alg type="lin">
      <dgm:param type="linDir" val="fromT"/>
      <dgm:param type="vertAlign" val="t"/>
    </dgm:alg>
    <dgm:shape xmlns:r="http://schemas.openxmlformats.org/officeDocument/2006/relationships" r:blip="">
      <dgm:adjLst/>
    </dgm:shape>
    <dgm:presOf/>
    <dgm:constrLst>
      <dgm:constr type="w" for="ch" forName="comp" refType="w"/>
      <dgm:constr type="h" for="ch" forName="comp" refType="h"/>
      <dgm:constr type="h" for="ch" forName="spacer" refType="h" refFor="ch" refForName="comp" op="equ" fact="0.1"/>
      <dgm:constr type="primFontSz" for="des" forName="text" op="equ" val="65"/>
    </dgm:constrLst>
    <dgm:ruleLst/>
    <dgm:forEach name="Name0" axis="ch" ptType="node">
      <dgm:layoutNode name="comp" styleLbl="node1">
        <dgm:alg type="composite"/>
        <dgm:shape xmlns:r="http://schemas.openxmlformats.org/officeDocument/2006/relationships" r:blip="">
          <dgm:adjLst/>
        </dgm:shape>
        <dgm:presOf/>
        <dgm:choose name="Name1">
          <dgm:if name="Name2" func="var" arg="dir" op="equ" val="norm">
            <dgm:constrLst>
              <dgm:constr type="h" for="ch" forName="box" refType="h"/>
              <dgm:constr type="w" for="ch" forName="box" refType="w"/>
              <dgm:constr type="w" for="ch" forName="img" refType="w" refFor="ch" refForName="box" fact="0.2"/>
              <dgm:constr type="h" for="ch" forName="img" refType="h" refFor="ch" refForName="box" fact="0.8"/>
              <dgm:constr type="t" for="ch" forName="img" refType="h" refFor="ch" refForName="box" fact="0.1"/>
              <dgm:constr type="l" for="ch" forName="img" refType="h" refFor="ch" refForName="box" fact="0.1"/>
              <dgm:constr type="h" for="ch" forName="text" refType="h"/>
              <dgm:constr type="l" for="ch" forName="text" refType="r" refFor="ch" refForName="img"/>
              <dgm:constr type="r" for="ch" forName="text" refType="w"/>
            </dgm:constrLst>
          </dgm:if>
          <dgm:else name="Name3">
            <dgm:constrLst>
              <dgm:constr type="h" for="ch" forName="box" refType="h"/>
              <dgm:constr type="w" for="ch" forName="box" refType="w"/>
              <dgm:constr type="w" for="ch" forName="img" refType="w" refFor="ch" refForName="box" fact="0.2"/>
              <dgm:constr type="h" for="ch" forName="img" refType="h" refFor="ch" refForName="box" fact="0.8"/>
              <dgm:constr type="t" for="ch" forName="img" refType="h" refFor="ch" refForName="box" fact="0.1"/>
              <dgm:constr type="r" for="ch" forName="img" refType="w" refFor="ch" refForName="box"/>
              <dgm:constr type="rOff" for="ch" forName="img" refType="h" refFor="ch" refForName="box" fact="-0.1"/>
              <dgm:constr type="h" for="ch" forName="text" refType="h"/>
              <dgm:constr type="r" for="ch" forName="text" refType="l" refFor="ch" refForName="img"/>
              <dgm:constr type="l" for="ch" forName="text"/>
            </dgm:constrLst>
          </dgm:else>
        </dgm:choose>
        <dgm:ruleLst/>
        <dgm:layoutNode name="box" styleLbl="node1">
          <dgm:alg type="sp"/>
          <dgm:shape xmlns:r="http://schemas.openxmlformats.org/officeDocument/2006/relationships" type="roundRect" r:blip="">
            <dgm:adjLst>
              <dgm:adj idx="1" val="0.1"/>
            </dgm:adjLst>
          </dgm:shape>
          <dgm:presOf axis="desOrSelf" ptType="node"/>
          <dgm:constrLst/>
          <dgm:ruleLst/>
        </dgm:layoutNode>
        <dgm:layoutNode name="img" styleLbl="fgImgPlace1">
          <dgm:alg type="sp"/>
          <dgm:shape xmlns:r="http://schemas.openxmlformats.org/officeDocument/2006/relationships" type="roundRect" r:blip="" blipPhldr="1">
            <dgm:adjLst>
              <dgm:adj idx="1" val="0.1"/>
            </dgm:adjLst>
          </dgm:shape>
          <dgm:presOf/>
          <dgm:constrLst/>
          <dgm:ruleLst/>
        </dgm:layoutNode>
        <dgm:layoutNode name="text">
          <dgm:varLst>
            <dgm:bulletEnabled val="1"/>
          </dgm:varLst>
          <dgm:alg type="tx">
            <dgm:param type="parTxLTRAlign" val="l"/>
            <dgm:param type="parTxRTLAlign" val="r"/>
          </dgm:alg>
          <dgm:shape xmlns:r="http://schemas.openxmlformats.org/officeDocument/2006/relationships" type="rect" r:blip="" hideGeom="1">
            <dgm:adjLst/>
          </dgm:shape>
          <dgm:presOf axis="desOrSelf" ptType="node"/>
          <dgm:constrLst>
            <dgm:constr type="tMarg" refType="primFontSz" fact="0.3"/>
            <dgm:constr type="bMarg" refType="primFontSz" fact="0.3"/>
            <dgm:constr type="lMarg" refType="primFontSz" fact="0.3"/>
            <dgm:constr type="rMarg" refType="primFontSz" fact="0.3"/>
          </dgm:constrLst>
          <dgm:ruleLst>
            <dgm:rule type="primFontSz" val="5" fact="NaN" max="NaN"/>
          </dgm:ruleLst>
        </dgm:layoutNode>
      </dgm:layoutNode>
      <dgm:forEach name="Name4" axis="followSib" ptType="sibTrans" cnt="1">
        <dgm:layoutNode name="spacer">
          <dgm:alg type="sp"/>
          <dgm:shape xmlns:r="http://schemas.openxmlformats.org/officeDocument/2006/relationships" r:blip="">
            <dgm:adjLst/>
          </dgm:shape>
          <dgm:presOf axis="self"/>
          <dgm:constrLst/>
          <dgm:ruleLst/>
        </dgm:layoutNode>
      </dgm:forEach>
    </dgm:forEach>
  </dgm:layoutNode>
</dgm:layoutDef>
</file>

<file path=xl/diagrams/layout4.xml><?xml version="1.0" encoding="utf-8"?>
<dgm:layoutDef xmlns:dgm="http://schemas.openxmlformats.org/drawingml/2006/diagram" xmlns:a="http://schemas.openxmlformats.org/drawingml/2006/main" uniqueId="urn:microsoft.com/office/officeart/2005/8/layout/vList4">
  <dgm:title val=""/>
  <dgm:desc val=""/>
  <dgm:catLst>
    <dgm:cat type="list" pri="13000"/>
    <dgm:cat type="picture" pri="26000"/>
    <dgm:cat type="pictureconvert" pri="26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  <dgm:pt modelId="2">
          <dgm:prSet phldr="1"/>
        </dgm:pt>
        <dgm:pt modelId="21">
          <dgm:prSet phldr="1"/>
        </dgm:pt>
        <dgm:pt modelId="22">
          <dgm:prSet phldr="1"/>
        </dgm:pt>
        <dgm:pt modelId="3">
          <dgm:prSet phldr="1"/>
        </dgm:pt>
        <dgm:pt modelId="31">
          <dgm:prSet phldr="1"/>
        </dgm:pt>
        <dgm:pt modelId="32">
          <dgm:prSet phldr="1"/>
        </dgm:pt>
      </dgm:ptLst>
      <dgm:cxnLst>
        <dgm:cxn modelId="4" srcId="0" destId="1" srcOrd="0" destOrd="0"/>
        <dgm:cxn modelId="5" srcId="0" destId="2" srcOrd="1" destOrd="0"/>
        <dgm:cxn modelId="13" srcId="1" destId="11" srcOrd="0" destOrd="0"/>
        <dgm:cxn modelId="14" srcId="1" destId="12" srcOrd="0" destOrd="0"/>
        <dgm:cxn modelId="23" srcId="2" destId="21" srcOrd="0" destOrd="0"/>
        <dgm:cxn modelId="24" srcId="2" destId="22" srcOrd="0" destOrd="0"/>
        <dgm:cxn modelId="33" srcId="3" destId="31" srcOrd="0" destOrd="0"/>
        <dgm:cxn modelId="34" srcId="3" destId="32" srcOrd="0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linear">
    <dgm:varLst>
      <dgm:dir/>
      <dgm:resizeHandles val="exact"/>
    </dgm:varLst>
    <dgm:alg type="lin">
      <dgm:param type="linDir" val="fromT"/>
      <dgm:param type="vertAlign" val="t"/>
    </dgm:alg>
    <dgm:shape xmlns:r="http://schemas.openxmlformats.org/officeDocument/2006/relationships" r:blip="">
      <dgm:adjLst/>
    </dgm:shape>
    <dgm:presOf/>
    <dgm:constrLst>
      <dgm:constr type="w" for="ch" forName="comp" refType="w"/>
      <dgm:constr type="h" for="ch" forName="comp" refType="h"/>
      <dgm:constr type="h" for="ch" forName="spacer" refType="h" refFor="ch" refForName="comp" op="equ" fact="0.1"/>
      <dgm:constr type="primFontSz" for="des" forName="text" op="equ" val="65"/>
    </dgm:constrLst>
    <dgm:ruleLst/>
    <dgm:forEach name="Name0" axis="ch" ptType="node">
      <dgm:layoutNode name="comp" styleLbl="node1">
        <dgm:alg type="composite"/>
        <dgm:shape xmlns:r="http://schemas.openxmlformats.org/officeDocument/2006/relationships" r:blip="">
          <dgm:adjLst/>
        </dgm:shape>
        <dgm:presOf/>
        <dgm:choose name="Name1">
          <dgm:if name="Name2" func="var" arg="dir" op="equ" val="norm">
            <dgm:constrLst>
              <dgm:constr type="h" for="ch" forName="box" refType="h"/>
              <dgm:constr type="w" for="ch" forName="box" refType="w"/>
              <dgm:constr type="w" for="ch" forName="img" refType="w" refFor="ch" refForName="box" fact="0.2"/>
              <dgm:constr type="h" for="ch" forName="img" refType="h" refFor="ch" refForName="box" fact="0.8"/>
              <dgm:constr type="t" for="ch" forName="img" refType="h" refFor="ch" refForName="box" fact="0.1"/>
              <dgm:constr type="l" for="ch" forName="img" refType="h" refFor="ch" refForName="box" fact="0.1"/>
              <dgm:constr type="h" for="ch" forName="text" refType="h"/>
              <dgm:constr type="l" for="ch" forName="text" refType="r" refFor="ch" refForName="img"/>
              <dgm:constr type="r" for="ch" forName="text" refType="w"/>
            </dgm:constrLst>
          </dgm:if>
          <dgm:else name="Name3">
            <dgm:constrLst>
              <dgm:constr type="h" for="ch" forName="box" refType="h"/>
              <dgm:constr type="w" for="ch" forName="box" refType="w"/>
              <dgm:constr type="w" for="ch" forName="img" refType="w" refFor="ch" refForName="box" fact="0.2"/>
              <dgm:constr type="h" for="ch" forName="img" refType="h" refFor="ch" refForName="box" fact="0.8"/>
              <dgm:constr type="t" for="ch" forName="img" refType="h" refFor="ch" refForName="box" fact="0.1"/>
              <dgm:constr type="r" for="ch" forName="img" refType="w" refFor="ch" refForName="box"/>
              <dgm:constr type="rOff" for="ch" forName="img" refType="h" refFor="ch" refForName="box" fact="-0.1"/>
              <dgm:constr type="h" for="ch" forName="text" refType="h"/>
              <dgm:constr type="r" for="ch" forName="text" refType="l" refFor="ch" refForName="img"/>
              <dgm:constr type="l" for="ch" forName="text"/>
            </dgm:constrLst>
          </dgm:else>
        </dgm:choose>
        <dgm:ruleLst/>
        <dgm:layoutNode name="box" styleLbl="node1">
          <dgm:alg type="sp"/>
          <dgm:shape xmlns:r="http://schemas.openxmlformats.org/officeDocument/2006/relationships" type="roundRect" r:blip="">
            <dgm:adjLst>
              <dgm:adj idx="1" val="0.1"/>
            </dgm:adjLst>
          </dgm:shape>
          <dgm:presOf axis="desOrSelf" ptType="node"/>
          <dgm:constrLst/>
          <dgm:ruleLst/>
        </dgm:layoutNode>
        <dgm:layoutNode name="img" styleLbl="fgImgPlace1">
          <dgm:alg type="sp"/>
          <dgm:shape xmlns:r="http://schemas.openxmlformats.org/officeDocument/2006/relationships" type="roundRect" r:blip="" blipPhldr="1">
            <dgm:adjLst>
              <dgm:adj idx="1" val="0.1"/>
            </dgm:adjLst>
          </dgm:shape>
          <dgm:presOf/>
          <dgm:constrLst/>
          <dgm:ruleLst/>
        </dgm:layoutNode>
        <dgm:layoutNode name="text">
          <dgm:varLst>
            <dgm:bulletEnabled val="1"/>
          </dgm:varLst>
          <dgm:alg type="tx">
            <dgm:param type="parTxLTRAlign" val="l"/>
            <dgm:param type="parTxRTLAlign" val="r"/>
          </dgm:alg>
          <dgm:shape xmlns:r="http://schemas.openxmlformats.org/officeDocument/2006/relationships" type="rect" r:blip="" hideGeom="1">
            <dgm:adjLst/>
          </dgm:shape>
          <dgm:presOf axis="desOrSelf" ptType="node"/>
          <dgm:constrLst>
            <dgm:constr type="tMarg" refType="primFontSz" fact="0.3"/>
            <dgm:constr type="bMarg" refType="primFontSz" fact="0.3"/>
            <dgm:constr type="lMarg" refType="primFontSz" fact="0.3"/>
            <dgm:constr type="rMarg" refType="primFontSz" fact="0.3"/>
          </dgm:constrLst>
          <dgm:ruleLst>
            <dgm:rule type="primFontSz" val="5" fact="NaN" max="NaN"/>
          </dgm:ruleLst>
        </dgm:layoutNode>
      </dgm:layoutNode>
      <dgm:forEach name="Name4" axis="followSib" ptType="sibTrans" cnt="1">
        <dgm:layoutNode name="spacer">
          <dgm:alg type="sp"/>
          <dgm:shape xmlns:r="http://schemas.openxmlformats.org/officeDocument/2006/relationships" r:blip="">
            <dgm:adjLst/>
          </dgm:shape>
          <dgm:presOf axis="self"/>
          <dgm:constrLst/>
          <dgm:ruleLst/>
        </dgm:layoutNode>
      </dgm:forEach>
    </dgm:forEach>
  </dgm:layoutNode>
</dgm:layoutDef>
</file>

<file path=xl/diagrams/layout5.xml><?xml version="1.0" encoding="utf-8"?>
<dgm:layoutDef xmlns:dgm="http://schemas.openxmlformats.org/drawingml/2006/diagram" xmlns:a="http://schemas.openxmlformats.org/drawingml/2006/main" uniqueId="urn:microsoft.com/office/officeart/2005/8/layout/vList4">
  <dgm:title val=""/>
  <dgm:desc val=""/>
  <dgm:catLst>
    <dgm:cat type="list" pri="13000"/>
    <dgm:cat type="picture" pri="26000"/>
    <dgm:cat type="pictureconvert" pri="26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  <dgm:pt modelId="2">
          <dgm:prSet phldr="1"/>
        </dgm:pt>
        <dgm:pt modelId="21">
          <dgm:prSet phldr="1"/>
        </dgm:pt>
        <dgm:pt modelId="22">
          <dgm:prSet phldr="1"/>
        </dgm:pt>
        <dgm:pt modelId="3">
          <dgm:prSet phldr="1"/>
        </dgm:pt>
        <dgm:pt modelId="31">
          <dgm:prSet phldr="1"/>
        </dgm:pt>
        <dgm:pt modelId="32">
          <dgm:prSet phldr="1"/>
        </dgm:pt>
      </dgm:ptLst>
      <dgm:cxnLst>
        <dgm:cxn modelId="4" srcId="0" destId="1" srcOrd="0" destOrd="0"/>
        <dgm:cxn modelId="5" srcId="0" destId="2" srcOrd="1" destOrd="0"/>
        <dgm:cxn modelId="13" srcId="1" destId="11" srcOrd="0" destOrd="0"/>
        <dgm:cxn modelId="14" srcId="1" destId="12" srcOrd="0" destOrd="0"/>
        <dgm:cxn modelId="23" srcId="2" destId="21" srcOrd="0" destOrd="0"/>
        <dgm:cxn modelId="24" srcId="2" destId="22" srcOrd="0" destOrd="0"/>
        <dgm:cxn modelId="33" srcId="3" destId="31" srcOrd="0" destOrd="0"/>
        <dgm:cxn modelId="34" srcId="3" destId="32" srcOrd="0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linear">
    <dgm:varLst>
      <dgm:dir/>
      <dgm:resizeHandles val="exact"/>
    </dgm:varLst>
    <dgm:alg type="lin">
      <dgm:param type="linDir" val="fromT"/>
      <dgm:param type="vertAlign" val="t"/>
    </dgm:alg>
    <dgm:shape xmlns:r="http://schemas.openxmlformats.org/officeDocument/2006/relationships" r:blip="">
      <dgm:adjLst/>
    </dgm:shape>
    <dgm:presOf/>
    <dgm:constrLst>
      <dgm:constr type="w" for="ch" forName="comp" refType="w"/>
      <dgm:constr type="h" for="ch" forName="comp" refType="h"/>
      <dgm:constr type="h" for="ch" forName="spacer" refType="h" refFor="ch" refForName="comp" op="equ" fact="0.1"/>
      <dgm:constr type="primFontSz" for="des" forName="text" op="equ" val="65"/>
    </dgm:constrLst>
    <dgm:ruleLst/>
    <dgm:forEach name="Name0" axis="ch" ptType="node">
      <dgm:layoutNode name="comp" styleLbl="node1">
        <dgm:alg type="composite"/>
        <dgm:shape xmlns:r="http://schemas.openxmlformats.org/officeDocument/2006/relationships" r:blip="">
          <dgm:adjLst/>
        </dgm:shape>
        <dgm:presOf/>
        <dgm:choose name="Name1">
          <dgm:if name="Name2" func="var" arg="dir" op="equ" val="norm">
            <dgm:constrLst>
              <dgm:constr type="h" for="ch" forName="box" refType="h"/>
              <dgm:constr type="w" for="ch" forName="box" refType="w"/>
              <dgm:constr type="w" for="ch" forName="img" refType="w" refFor="ch" refForName="box" fact="0.2"/>
              <dgm:constr type="h" for="ch" forName="img" refType="h" refFor="ch" refForName="box" fact="0.8"/>
              <dgm:constr type="t" for="ch" forName="img" refType="h" refFor="ch" refForName="box" fact="0.1"/>
              <dgm:constr type="l" for="ch" forName="img" refType="h" refFor="ch" refForName="box" fact="0.1"/>
              <dgm:constr type="h" for="ch" forName="text" refType="h"/>
              <dgm:constr type="l" for="ch" forName="text" refType="r" refFor="ch" refForName="img"/>
              <dgm:constr type="r" for="ch" forName="text" refType="w"/>
            </dgm:constrLst>
          </dgm:if>
          <dgm:else name="Name3">
            <dgm:constrLst>
              <dgm:constr type="h" for="ch" forName="box" refType="h"/>
              <dgm:constr type="w" for="ch" forName="box" refType="w"/>
              <dgm:constr type="w" for="ch" forName="img" refType="w" refFor="ch" refForName="box" fact="0.2"/>
              <dgm:constr type="h" for="ch" forName="img" refType="h" refFor="ch" refForName="box" fact="0.8"/>
              <dgm:constr type="t" for="ch" forName="img" refType="h" refFor="ch" refForName="box" fact="0.1"/>
              <dgm:constr type="r" for="ch" forName="img" refType="w" refFor="ch" refForName="box"/>
              <dgm:constr type="rOff" for="ch" forName="img" refType="h" refFor="ch" refForName="box" fact="-0.1"/>
              <dgm:constr type="h" for="ch" forName="text" refType="h"/>
              <dgm:constr type="r" for="ch" forName="text" refType="l" refFor="ch" refForName="img"/>
              <dgm:constr type="l" for="ch" forName="text"/>
            </dgm:constrLst>
          </dgm:else>
        </dgm:choose>
        <dgm:ruleLst/>
        <dgm:layoutNode name="box" styleLbl="node1">
          <dgm:alg type="sp"/>
          <dgm:shape xmlns:r="http://schemas.openxmlformats.org/officeDocument/2006/relationships" type="roundRect" r:blip="">
            <dgm:adjLst>
              <dgm:adj idx="1" val="0.1"/>
            </dgm:adjLst>
          </dgm:shape>
          <dgm:presOf axis="desOrSelf" ptType="node"/>
          <dgm:constrLst/>
          <dgm:ruleLst/>
        </dgm:layoutNode>
        <dgm:layoutNode name="img" styleLbl="fgImgPlace1">
          <dgm:alg type="sp"/>
          <dgm:shape xmlns:r="http://schemas.openxmlformats.org/officeDocument/2006/relationships" type="roundRect" r:blip="" blipPhldr="1">
            <dgm:adjLst>
              <dgm:adj idx="1" val="0.1"/>
            </dgm:adjLst>
          </dgm:shape>
          <dgm:presOf/>
          <dgm:constrLst/>
          <dgm:ruleLst/>
        </dgm:layoutNode>
        <dgm:layoutNode name="text">
          <dgm:varLst>
            <dgm:bulletEnabled val="1"/>
          </dgm:varLst>
          <dgm:alg type="tx">
            <dgm:param type="parTxLTRAlign" val="l"/>
            <dgm:param type="parTxRTLAlign" val="r"/>
          </dgm:alg>
          <dgm:shape xmlns:r="http://schemas.openxmlformats.org/officeDocument/2006/relationships" type="rect" r:blip="" hideGeom="1">
            <dgm:adjLst/>
          </dgm:shape>
          <dgm:presOf axis="desOrSelf" ptType="node"/>
          <dgm:constrLst>
            <dgm:constr type="tMarg" refType="primFontSz" fact="0.3"/>
            <dgm:constr type="bMarg" refType="primFontSz" fact="0.3"/>
            <dgm:constr type="lMarg" refType="primFontSz" fact="0.3"/>
            <dgm:constr type="rMarg" refType="primFontSz" fact="0.3"/>
          </dgm:constrLst>
          <dgm:ruleLst>
            <dgm:rule type="primFontSz" val="5" fact="NaN" max="NaN"/>
          </dgm:ruleLst>
        </dgm:layoutNode>
      </dgm:layoutNode>
      <dgm:forEach name="Name4" axis="followSib" ptType="sibTrans" cnt="1">
        <dgm:layoutNode name="spacer">
          <dgm:alg type="sp"/>
          <dgm:shape xmlns:r="http://schemas.openxmlformats.org/officeDocument/2006/relationships" r:blip="">
            <dgm:adjLst/>
          </dgm:shape>
          <dgm:presOf axis="self"/>
          <dgm:constrLst/>
          <dgm:ruleLst/>
        </dgm:layoutNode>
      </dgm:forEach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5">
  <dgm:title val=""/>
  <dgm:desc val=""/>
  <dgm:catLst>
    <dgm:cat type="simple" pri="105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1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2.xml><?xml version="1.0" encoding="utf-8"?>
<dgm:styleDef xmlns:dgm="http://schemas.openxmlformats.org/drawingml/2006/diagram" xmlns:a="http://schemas.openxmlformats.org/drawingml/2006/main" uniqueId="urn:microsoft.com/office/officeart/2005/8/quickstyle/simple5">
  <dgm:title val=""/>
  <dgm:desc val=""/>
  <dgm:catLst>
    <dgm:cat type="simple" pri="105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1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3.xml><?xml version="1.0" encoding="utf-8"?>
<dgm:styleDef xmlns:dgm="http://schemas.openxmlformats.org/drawingml/2006/diagram" xmlns:a="http://schemas.openxmlformats.org/drawingml/2006/main" uniqueId="urn:microsoft.com/office/officeart/2005/8/quickstyle/simple5">
  <dgm:title val=""/>
  <dgm:desc val=""/>
  <dgm:catLst>
    <dgm:cat type="simple" pri="105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1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4.xml><?xml version="1.0" encoding="utf-8"?>
<dgm:styleDef xmlns:dgm="http://schemas.openxmlformats.org/drawingml/2006/diagram" xmlns:a="http://schemas.openxmlformats.org/drawingml/2006/main" uniqueId="urn:microsoft.com/office/officeart/2005/8/quickstyle/simple5">
  <dgm:title val=""/>
  <dgm:desc val=""/>
  <dgm:catLst>
    <dgm:cat type="simple" pri="105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1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5.xml><?xml version="1.0" encoding="utf-8"?>
<dgm:styleDef xmlns:dgm="http://schemas.openxmlformats.org/drawingml/2006/diagram" xmlns:a="http://schemas.openxmlformats.org/drawingml/2006/main" uniqueId="urn:microsoft.com/office/officeart/2005/8/quickstyle/simple5">
  <dgm:title val=""/>
  <dgm:desc val=""/>
  <dgm:catLst>
    <dgm:cat type="simple" pri="105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1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diagramColors" Target="../diagrams/colors2.xml"/><Relationship Id="rId18" Type="http://schemas.openxmlformats.org/officeDocument/2006/relationships/diagramColors" Target="../diagrams/colors3.xml"/><Relationship Id="rId26" Type="http://schemas.openxmlformats.org/officeDocument/2006/relationships/hyperlink" Target="#Evo_superficie_Nac_Esp!A1"/><Relationship Id="rId3" Type="http://schemas.openxmlformats.org/officeDocument/2006/relationships/hyperlink" Target="https://www.sag.gob.cl/content/semillas-1" TargetMode="External"/><Relationship Id="rId21" Type="http://schemas.openxmlformats.org/officeDocument/2006/relationships/hyperlink" Target="#'Exportaci&#243;n por Categor&#237;a'!A1"/><Relationship Id="rId7" Type="http://schemas.openxmlformats.org/officeDocument/2006/relationships/diagramQuickStyle" Target="../diagrams/quickStyle1.xml"/><Relationship Id="rId12" Type="http://schemas.openxmlformats.org/officeDocument/2006/relationships/diagramQuickStyle" Target="../diagrams/quickStyle2.xml"/><Relationship Id="rId17" Type="http://schemas.openxmlformats.org/officeDocument/2006/relationships/diagramQuickStyle" Target="../diagrams/quickStyle3.xml"/><Relationship Id="rId25" Type="http://schemas.openxmlformats.org/officeDocument/2006/relationships/hyperlink" Target="#'esp. certificaci&#243;n por region'!A1"/><Relationship Id="rId33" Type="http://schemas.openxmlformats.org/officeDocument/2006/relationships/hyperlink" Target="#Evo_superf_nac_y_Exportaci&#243;n!A1"/><Relationship Id="rId2" Type="http://schemas.microsoft.com/office/2007/relationships/hdphoto" Target="../media/hdphoto1.wdp"/><Relationship Id="rId16" Type="http://schemas.openxmlformats.org/officeDocument/2006/relationships/diagramLayout" Target="../diagrams/layout3.xml"/><Relationship Id="rId20" Type="http://schemas.openxmlformats.org/officeDocument/2006/relationships/hyperlink" Target="#HistSupxEspecieExp!A1"/><Relationship Id="rId29" Type="http://schemas.openxmlformats.org/officeDocument/2006/relationships/hyperlink" Target="#'Variedades de Trigo Harinero'!A1"/><Relationship Id="rId1" Type="http://schemas.openxmlformats.org/officeDocument/2006/relationships/image" Target="../media/image1.png"/><Relationship Id="rId6" Type="http://schemas.openxmlformats.org/officeDocument/2006/relationships/diagramLayout" Target="../diagrams/layout1.xml"/><Relationship Id="rId11" Type="http://schemas.openxmlformats.org/officeDocument/2006/relationships/diagramLayout" Target="../diagrams/layout2.xml"/><Relationship Id="rId24" Type="http://schemas.openxmlformats.org/officeDocument/2006/relationships/hyperlink" Target="#'supf especies_exp'!A1"/><Relationship Id="rId32" Type="http://schemas.openxmlformats.org/officeDocument/2006/relationships/hyperlink" Target="#'Superf por regi&#243;n'!A1"/><Relationship Id="rId5" Type="http://schemas.openxmlformats.org/officeDocument/2006/relationships/diagramData" Target="../diagrams/data1.xml"/><Relationship Id="rId15" Type="http://schemas.openxmlformats.org/officeDocument/2006/relationships/diagramData" Target="../diagrams/data3.xml"/><Relationship Id="rId23" Type="http://schemas.openxmlformats.org/officeDocument/2006/relationships/hyperlink" Target="#'Esp OVM Certificadas'!A1"/><Relationship Id="rId28" Type="http://schemas.openxmlformats.org/officeDocument/2006/relationships/hyperlink" Target="#'Variedades de Papa'!A1"/><Relationship Id="rId10" Type="http://schemas.openxmlformats.org/officeDocument/2006/relationships/diagramData" Target="../diagrams/data2.xml"/><Relationship Id="rId19" Type="http://schemas.microsoft.com/office/2007/relationships/diagramDrawing" Target="../diagrams/drawing3.xml"/><Relationship Id="rId31" Type="http://schemas.openxmlformats.org/officeDocument/2006/relationships/hyperlink" Target="#'superf nacionales por region'!A1"/><Relationship Id="rId4" Type="http://schemas.openxmlformats.org/officeDocument/2006/relationships/image" Target="../media/image2.png"/><Relationship Id="rId9" Type="http://schemas.microsoft.com/office/2007/relationships/diagramDrawing" Target="../diagrams/drawing1.xml"/><Relationship Id="rId14" Type="http://schemas.microsoft.com/office/2007/relationships/diagramDrawing" Target="../diagrams/drawing2.xml"/><Relationship Id="rId22" Type="http://schemas.openxmlformats.org/officeDocument/2006/relationships/hyperlink" Target="#Superf_Sistema_Certi_Exp!A1"/><Relationship Id="rId27" Type="http://schemas.openxmlformats.org/officeDocument/2006/relationships/hyperlink" Target="#'Variedades de Avena'!A1"/><Relationship Id="rId30" Type="http://schemas.openxmlformats.org/officeDocument/2006/relationships/hyperlink" Target="#'supf especies Nacional'!A1"/><Relationship Id="rId8" Type="http://schemas.openxmlformats.org/officeDocument/2006/relationships/diagramColors" Target="../diagrams/colors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Nacional!A1"/><Relationship Id="rId7" Type="http://schemas.openxmlformats.org/officeDocument/2006/relationships/hyperlink" Target="#Superf_Sistema_Certi_Exp!A1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microsoft.com/office/2007/relationships/hdphoto" Target="../media/hdphoto5.wdp"/><Relationship Id="rId5" Type="http://schemas.openxmlformats.org/officeDocument/2006/relationships/image" Target="../media/image11.png"/><Relationship Id="rId4" Type="http://schemas.openxmlformats.org/officeDocument/2006/relationships/hyperlink" Target="#INDICE!A1"/></Relationships>
</file>

<file path=xl/drawings/_rels/drawing11.xml.rels><?xml version="1.0" encoding="UTF-8" standalone="yes"?>
<Relationships xmlns="http://schemas.openxmlformats.org/package/2006/relationships"><Relationship Id="rId8" Type="http://schemas.microsoft.com/office/2007/relationships/diagramDrawing" Target="../diagrams/drawing5.xml"/><Relationship Id="rId13" Type="http://schemas.openxmlformats.org/officeDocument/2006/relationships/hyperlink" Target="#'supf especies Nacional'!A1"/><Relationship Id="rId18" Type="http://schemas.openxmlformats.org/officeDocument/2006/relationships/hyperlink" Target="#'Exportaci&#243;n por Categor&#237;a'!A1"/><Relationship Id="rId3" Type="http://schemas.openxmlformats.org/officeDocument/2006/relationships/image" Target="../media/image2.png"/><Relationship Id="rId7" Type="http://schemas.openxmlformats.org/officeDocument/2006/relationships/diagramColors" Target="../diagrams/colors5.xml"/><Relationship Id="rId12" Type="http://schemas.openxmlformats.org/officeDocument/2006/relationships/hyperlink" Target="#'Variedades de Trigo Harinero'!A1"/><Relationship Id="rId17" Type="http://schemas.microsoft.com/office/2007/relationships/hdphoto" Target="../media/hdphoto3.wdp"/><Relationship Id="rId2" Type="http://schemas.microsoft.com/office/2007/relationships/hdphoto" Target="../media/hdphoto1.wdp"/><Relationship Id="rId16" Type="http://schemas.openxmlformats.org/officeDocument/2006/relationships/image" Target="../media/image9.png"/><Relationship Id="rId1" Type="http://schemas.openxmlformats.org/officeDocument/2006/relationships/image" Target="../media/image1.png"/><Relationship Id="rId6" Type="http://schemas.openxmlformats.org/officeDocument/2006/relationships/diagramQuickStyle" Target="../diagrams/quickStyle5.xml"/><Relationship Id="rId11" Type="http://schemas.openxmlformats.org/officeDocument/2006/relationships/hyperlink" Target="#'Variedades de Papa'!A1"/><Relationship Id="rId5" Type="http://schemas.openxmlformats.org/officeDocument/2006/relationships/diagramLayout" Target="../diagrams/layout5.xml"/><Relationship Id="rId15" Type="http://schemas.openxmlformats.org/officeDocument/2006/relationships/hyperlink" Target="#INDICE!A1"/><Relationship Id="rId10" Type="http://schemas.openxmlformats.org/officeDocument/2006/relationships/hyperlink" Target="#'Variedades de Avena'!A1"/><Relationship Id="rId4" Type="http://schemas.openxmlformats.org/officeDocument/2006/relationships/diagramData" Target="../diagrams/data5.xml"/><Relationship Id="rId9" Type="http://schemas.openxmlformats.org/officeDocument/2006/relationships/hyperlink" Target="#Evo_superficie_Nac_Esp!A1"/><Relationship Id="rId14" Type="http://schemas.openxmlformats.org/officeDocument/2006/relationships/hyperlink" Target="#'superf nacionales por region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'supf especies Nacional'!A1"/><Relationship Id="rId1" Type="http://schemas.openxmlformats.org/officeDocument/2006/relationships/chart" Target="../charts/chart9.xml"/><Relationship Id="rId6" Type="http://schemas.openxmlformats.org/officeDocument/2006/relationships/hyperlink" Target="#Nacional!A1"/><Relationship Id="rId5" Type="http://schemas.microsoft.com/office/2007/relationships/hdphoto" Target="../media/hdphoto6.wdp"/><Relationship Id="rId4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'superf nacionales por region'!A1"/><Relationship Id="rId1" Type="http://schemas.openxmlformats.org/officeDocument/2006/relationships/chart" Target="../charts/chart10.xml"/><Relationship Id="rId6" Type="http://schemas.openxmlformats.org/officeDocument/2006/relationships/hyperlink" Target="#Evo_superficie_Nac_Esp!A1"/><Relationship Id="rId5" Type="http://schemas.microsoft.com/office/2007/relationships/hdphoto" Target="../media/hdphoto3.wdp"/><Relationship Id="rId4" Type="http://schemas.openxmlformats.org/officeDocument/2006/relationships/image" Target="../media/image9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hyperlink" Target="#INDICE!A1"/><Relationship Id="rId1" Type="http://schemas.openxmlformats.org/officeDocument/2006/relationships/hyperlink" Target="#'Variedades de Trigo Harinero'!A1"/><Relationship Id="rId5" Type="http://schemas.openxmlformats.org/officeDocument/2006/relationships/hyperlink" Target="#'supf especies Nacional'!A1"/><Relationship Id="rId4" Type="http://schemas.microsoft.com/office/2007/relationships/hdphoto" Target="../media/hdphoto3.wdp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'Variedades de Papa'!A1"/><Relationship Id="rId1" Type="http://schemas.openxmlformats.org/officeDocument/2006/relationships/chart" Target="../charts/chart11.xml"/><Relationship Id="rId6" Type="http://schemas.openxmlformats.org/officeDocument/2006/relationships/hyperlink" Target="#'superf nacionales por region'!A1"/><Relationship Id="rId5" Type="http://schemas.microsoft.com/office/2007/relationships/hdphoto" Target="../media/hdphoto7.wdp"/><Relationship Id="rId4" Type="http://schemas.openxmlformats.org/officeDocument/2006/relationships/image" Target="../media/image13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'Variedades de Avena'!A1"/><Relationship Id="rId1" Type="http://schemas.openxmlformats.org/officeDocument/2006/relationships/chart" Target="../charts/chart12.xml"/><Relationship Id="rId6" Type="http://schemas.openxmlformats.org/officeDocument/2006/relationships/hyperlink" Target="#'Variedades de Trigo Harinero'!A1"/><Relationship Id="rId5" Type="http://schemas.microsoft.com/office/2007/relationships/hdphoto" Target="../media/hdphoto8.wdp"/><Relationship Id="rId4" Type="http://schemas.openxmlformats.org/officeDocument/2006/relationships/image" Target="../media/image14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hyperlink" Target="#INDICE!A1"/><Relationship Id="rId1" Type="http://schemas.openxmlformats.org/officeDocument/2006/relationships/chart" Target="../charts/chart13.xml"/><Relationship Id="rId5" Type="http://schemas.openxmlformats.org/officeDocument/2006/relationships/hyperlink" Target="#'Variedades de Papa'!A1"/><Relationship Id="rId4" Type="http://schemas.microsoft.com/office/2007/relationships/hdphoto" Target="../media/hdphoto3.wdp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'Superf por regi&#243;n'!A1"/><Relationship Id="rId1" Type="http://schemas.openxmlformats.org/officeDocument/2006/relationships/chart" Target="../charts/chart1.xml"/><Relationship Id="rId5" Type="http://schemas.microsoft.com/office/2007/relationships/hdphoto" Target="../media/hdphoto2.wdp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Exportaci&#243;n!A1"/><Relationship Id="rId1" Type="http://schemas.openxmlformats.org/officeDocument/2006/relationships/chart" Target="../charts/chart2.xml"/><Relationship Id="rId6" Type="http://schemas.openxmlformats.org/officeDocument/2006/relationships/hyperlink" Target="#Evo_superf_nac_y_Exportaci&#243;n!A1"/><Relationship Id="rId5" Type="http://schemas.microsoft.com/office/2007/relationships/hdphoto" Target="../media/hdphoto3.wdp"/><Relationship Id="rId4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8" Type="http://schemas.microsoft.com/office/2007/relationships/diagramDrawing" Target="../diagrams/drawing4.xml"/><Relationship Id="rId13" Type="http://schemas.openxmlformats.org/officeDocument/2006/relationships/hyperlink" Target="#'esp. certificaci&#243;n por region'!A1"/><Relationship Id="rId18" Type="http://schemas.openxmlformats.org/officeDocument/2006/relationships/hyperlink" Target="#'Superf por regi&#243;n'!A1"/><Relationship Id="rId3" Type="http://schemas.openxmlformats.org/officeDocument/2006/relationships/image" Target="../media/image2.png"/><Relationship Id="rId7" Type="http://schemas.openxmlformats.org/officeDocument/2006/relationships/diagramColors" Target="../diagrams/colors4.xml"/><Relationship Id="rId12" Type="http://schemas.openxmlformats.org/officeDocument/2006/relationships/hyperlink" Target="#'Esp OVM Certificadas'!A1"/><Relationship Id="rId17" Type="http://schemas.microsoft.com/office/2007/relationships/hdphoto" Target="../media/hdphoto3.wdp"/><Relationship Id="rId2" Type="http://schemas.microsoft.com/office/2007/relationships/hdphoto" Target="../media/hdphoto1.wdp"/><Relationship Id="rId16" Type="http://schemas.openxmlformats.org/officeDocument/2006/relationships/image" Target="../media/image9.png"/><Relationship Id="rId1" Type="http://schemas.openxmlformats.org/officeDocument/2006/relationships/image" Target="../media/image1.png"/><Relationship Id="rId6" Type="http://schemas.openxmlformats.org/officeDocument/2006/relationships/diagramQuickStyle" Target="../diagrams/quickStyle4.xml"/><Relationship Id="rId11" Type="http://schemas.openxmlformats.org/officeDocument/2006/relationships/hyperlink" Target="#Superf_Sistema_Certi_Exp!A1"/><Relationship Id="rId5" Type="http://schemas.openxmlformats.org/officeDocument/2006/relationships/diagramLayout" Target="../diagrams/layout4.xml"/><Relationship Id="rId15" Type="http://schemas.openxmlformats.org/officeDocument/2006/relationships/hyperlink" Target="#INDICE!A1"/><Relationship Id="rId10" Type="http://schemas.openxmlformats.org/officeDocument/2006/relationships/hyperlink" Target="#'Exportaci&#243;n por Categor&#237;a'!A1"/><Relationship Id="rId4" Type="http://schemas.openxmlformats.org/officeDocument/2006/relationships/diagramData" Target="../diagrams/data4.xml"/><Relationship Id="rId9" Type="http://schemas.openxmlformats.org/officeDocument/2006/relationships/hyperlink" Target="#'supf especies_exp'!A1"/><Relationship Id="rId14" Type="http://schemas.openxmlformats.org/officeDocument/2006/relationships/hyperlink" Target="#HistSupxEspecieExp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'supf especies_exp'!A1"/><Relationship Id="rId1" Type="http://schemas.openxmlformats.org/officeDocument/2006/relationships/chart" Target="../charts/chart3.xml"/><Relationship Id="rId6" Type="http://schemas.openxmlformats.org/officeDocument/2006/relationships/hyperlink" Target="#Exportaci&#243;n!A1"/><Relationship Id="rId5" Type="http://schemas.microsoft.com/office/2007/relationships/hdphoto" Target="../media/hdphoto4.wdp"/><Relationship Id="rId4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'esp. certificaci&#243;n por region'!A1"/><Relationship Id="rId1" Type="http://schemas.openxmlformats.org/officeDocument/2006/relationships/chart" Target="../charts/chart4.xml"/><Relationship Id="rId6" Type="http://schemas.openxmlformats.org/officeDocument/2006/relationships/hyperlink" Target="#HistSupxEspecieExp!A1"/><Relationship Id="rId5" Type="http://schemas.microsoft.com/office/2007/relationships/hdphoto" Target="../media/hdphoto3.wdp"/><Relationship Id="rId4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hyperlink" Target="#INDICE!A1"/><Relationship Id="rId1" Type="http://schemas.openxmlformats.org/officeDocument/2006/relationships/hyperlink" Target="#'Esp OVM Certificadas'!A1"/><Relationship Id="rId5" Type="http://schemas.openxmlformats.org/officeDocument/2006/relationships/hyperlink" Target="#'supf especies_exp'!A1"/><Relationship Id="rId4" Type="http://schemas.microsoft.com/office/2007/relationships/hdphoto" Target="../media/hdphoto3.wdp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Superf_Sistema_Certi_Exp!A1"/><Relationship Id="rId1" Type="http://schemas.openxmlformats.org/officeDocument/2006/relationships/chart" Target="../charts/chart5.xml"/><Relationship Id="rId6" Type="http://schemas.openxmlformats.org/officeDocument/2006/relationships/hyperlink" Target="#'esp. certificaci&#243;n por region'!A1"/><Relationship Id="rId5" Type="http://schemas.microsoft.com/office/2007/relationships/hdphoto" Target="../media/hdphoto3.wdp"/><Relationship Id="rId4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'Exportaci&#243;n por Categor&#237;a'!A1"/><Relationship Id="rId1" Type="http://schemas.openxmlformats.org/officeDocument/2006/relationships/chart" Target="../charts/chart6.xml"/><Relationship Id="rId6" Type="http://schemas.openxmlformats.org/officeDocument/2006/relationships/hyperlink" Target="#'Esp OVM Certificadas'!A1"/><Relationship Id="rId5" Type="http://schemas.microsoft.com/office/2007/relationships/hdphoto" Target="../media/hdphoto3.wdp"/><Relationship Id="rId4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</xdr:colOff>
      <xdr:row>0</xdr:row>
      <xdr:rowOff>9526</xdr:rowOff>
    </xdr:from>
    <xdr:to>
      <xdr:col>18</xdr:col>
      <xdr:colOff>0</xdr:colOff>
      <xdr:row>38</xdr:row>
      <xdr:rowOff>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Texturizer/>
                  </a14:imgEffect>
                  <a14:imgEffect>
                    <a14:saturation sat="4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" y="9526"/>
          <a:ext cx="14706596" cy="7324724"/>
        </a:xfrm>
        <a:prstGeom prst="rect">
          <a:avLst/>
        </a:prstGeom>
      </xdr:spPr>
    </xdr:pic>
    <xdr:clientData/>
  </xdr:twoCellAnchor>
  <xdr:twoCellAnchor editAs="oneCell">
    <xdr:from>
      <xdr:col>16</xdr:col>
      <xdr:colOff>36195</xdr:colOff>
      <xdr:row>0</xdr:row>
      <xdr:rowOff>66675</xdr:rowOff>
    </xdr:from>
    <xdr:to>
      <xdr:col>17</xdr:col>
      <xdr:colOff>714375</xdr:colOff>
      <xdr:row>7</xdr:row>
      <xdr:rowOff>31132</xdr:rowOff>
    </xdr:to>
    <xdr:pic>
      <xdr:nvPicPr>
        <xdr:cNvPr id="3" name="Imagen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99745" y="66675"/>
          <a:ext cx="1449705" cy="13932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71437</xdr:colOff>
      <xdr:row>7</xdr:row>
      <xdr:rowOff>76200</xdr:rowOff>
    </xdr:from>
    <xdr:to>
      <xdr:col>11</xdr:col>
      <xdr:colOff>722169</xdr:colOff>
      <xdr:row>13</xdr:row>
      <xdr:rowOff>180109</xdr:rowOff>
    </xdr:to>
    <xdr:graphicFrame macro="">
      <xdr:nvGraphicFramePr>
        <xdr:cNvPr id="6" name="Diagrama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5" r:lo="rId6" r:qs="rId7" r:cs="rId8"/>
        </a:graphicData>
      </a:graphic>
    </xdr:graphicFrame>
    <xdr:clientData/>
  </xdr:twoCellAnchor>
  <xdr:twoCellAnchor>
    <xdr:from>
      <xdr:col>8</xdr:col>
      <xdr:colOff>342900</xdr:colOff>
      <xdr:row>17</xdr:row>
      <xdr:rowOff>0</xdr:rowOff>
    </xdr:from>
    <xdr:to>
      <xdr:col>16</xdr:col>
      <xdr:colOff>57150</xdr:colOff>
      <xdr:row>32</xdr:row>
      <xdr:rowOff>76200</xdr:rowOff>
    </xdr:to>
    <xdr:graphicFrame macro="">
      <xdr:nvGraphicFramePr>
        <xdr:cNvPr id="13" name="Diagrama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0" r:lo="rId11" r:qs="rId12" r:cs="rId13"/>
        </a:graphicData>
      </a:graphic>
    </xdr:graphicFrame>
    <xdr:clientData/>
  </xdr:twoCellAnchor>
  <xdr:oneCellAnchor>
    <xdr:from>
      <xdr:col>0</xdr:col>
      <xdr:colOff>639365</xdr:colOff>
      <xdr:row>0</xdr:row>
      <xdr:rowOff>149598</xdr:rowOff>
    </xdr:from>
    <xdr:ext cx="12572481" cy="1219436"/>
    <xdr:sp macro="" textlink="">
      <xdr:nvSpPr>
        <xdr:cNvPr id="14" name="CuadroTexto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639365" y="149598"/>
          <a:ext cx="12572481" cy="12194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lang="es-CL" sz="3600" b="1" cap="none" spc="5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+mj-lt"/>
            </a:rPr>
            <a:t>ESTADÍSTICAS SUPERFICIE CERTIFICACIÓN</a:t>
          </a:r>
          <a:r>
            <a:rPr lang="es-CL" sz="36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+mj-lt"/>
            </a:rPr>
            <a:t> VARIETAL</a:t>
          </a:r>
          <a:r>
            <a:rPr lang="es-CL" sz="3600" b="1" cap="none" spc="5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+mj-lt"/>
            </a:rPr>
            <a:t> DE SEMILLAS </a:t>
          </a:r>
        </a:p>
        <a:p>
          <a:pPr algn="ctr"/>
          <a:r>
            <a:rPr lang="es-CL" sz="3600" b="1" cap="none" spc="5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+mj-lt"/>
            </a:rPr>
            <a:t>TEMPORADA 2022-2023</a:t>
          </a:r>
        </a:p>
      </xdr:txBody>
    </xdr:sp>
    <xdr:clientData/>
  </xdr:oneCellAnchor>
  <xdr:twoCellAnchor>
    <xdr:from>
      <xdr:col>0</xdr:col>
      <xdr:colOff>657225</xdr:colOff>
      <xdr:row>16</xdr:row>
      <xdr:rowOff>171450</xdr:rowOff>
    </xdr:from>
    <xdr:to>
      <xdr:col>7</xdr:col>
      <xdr:colOff>276225</xdr:colOff>
      <xdr:row>32</xdr:row>
      <xdr:rowOff>38100</xdr:rowOff>
    </xdr:to>
    <xdr:grpSp>
      <xdr:nvGrpSpPr>
        <xdr:cNvPr id="23" name="Grupo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GrpSpPr/>
      </xdr:nvGrpSpPr>
      <xdr:grpSpPr>
        <a:xfrm>
          <a:off x="657225" y="3314700"/>
          <a:ext cx="5834063" cy="2914650"/>
          <a:chOff x="657225" y="3314700"/>
          <a:chExt cx="5838825" cy="2914650"/>
        </a:xfrm>
      </xdr:grpSpPr>
      <xdr:graphicFrame macro="">
        <xdr:nvGraphicFramePr>
          <xdr:cNvPr id="11" name="Diagrama 10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GraphicFramePr/>
        </xdr:nvGraphicFramePr>
        <xdr:xfrm>
          <a:off x="657225" y="3314700"/>
          <a:ext cx="5838825" cy="2914650"/>
        </xdr:xfrm>
        <a:graphic>
          <a:graphicData uri="http://schemas.openxmlformats.org/drawingml/2006/diagram">
            <dgm:relIds xmlns:dgm="http://schemas.openxmlformats.org/drawingml/2006/diagram" xmlns:r="http://schemas.openxmlformats.org/officeDocument/2006/relationships" r:dm="rId15" r:lo="rId16" r:qs="rId17" r:cs="rId18"/>
          </a:graphicData>
        </a:graphic>
      </xdr:graphicFrame>
      <xdr:sp macro="" textlink="">
        <xdr:nvSpPr>
          <xdr:cNvPr id="15" name="CuadroTexto 14">
            <a:hlinkClick xmlns:r="http://schemas.openxmlformats.org/officeDocument/2006/relationships" r:id="rId20"/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 txBox="1"/>
        </xdr:nvSpPr>
        <xdr:spPr>
          <a:xfrm>
            <a:off x="2181224" y="4095750"/>
            <a:ext cx="3212131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CL" sz="16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Histórico Superficie por Especie</a:t>
            </a:r>
            <a:endParaRPr lang="es-CL" sz="1600">
              <a:solidFill>
                <a:schemeClr val="bg1"/>
              </a:solidFill>
              <a:effectLst/>
            </a:endParaRPr>
          </a:p>
          <a:p>
            <a:endParaRPr lang="es-CL" sz="1600">
              <a:solidFill>
                <a:schemeClr val="bg1"/>
              </a:solidFill>
            </a:endParaRPr>
          </a:p>
        </xdr:txBody>
      </xdr:sp>
      <xdr:sp macro="" textlink="">
        <xdr:nvSpPr>
          <xdr:cNvPr id="18" name="CuadroTexto 17">
            <a:hlinkClick xmlns:r="http://schemas.openxmlformats.org/officeDocument/2006/relationships" r:id="rId21"/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 txBox="1"/>
        </xdr:nvSpPr>
        <xdr:spPr>
          <a:xfrm>
            <a:off x="2162177" y="5734051"/>
            <a:ext cx="4286247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CL" sz="16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Superficie y Numero de Semilleros por Categoría</a:t>
            </a:r>
            <a:endParaRPr lang="es-CL" sz="1600">
              <a:solidFill>
                <a:schemeClr val="bg1"/>
              </a:solidFill>
              <a:effectLst/>
            </a:endParaRPr>
          </a:p>
          <a:p>
            <a:endParaRPr lang="es-CL" sz="2000">
              <a:solidFill>
                <a:schemeClr val="bg1"/>
              </a:solidFill>
            </a:endParaRPr>
          </a:p>
        </xdr:txBody>
      </xdr:sp>
      <xdr:sp macro="" textlink="">
        <xdr:nvSpPr>
          <xdr:cNvPr id="19" name="CuadroTexto 18">
            <a:hlinkClick xmlns:r="http://schemas.openxmlformats.org/officeDocument/2006/relationships" r:id="rId22"/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 txBox="1"/>
        </xdr:nvSpPr>
        <xdr:spPr>
          <a:xfrm>
            <a:off x="2162177" y="5410201"/>
            <a:ext cx="3433375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CL" sz="16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Por Sistema de Certificación</a:t>
            </a:r>
            <a:endParaRPr lang="es-CL" sz="1600">
              <a:solidFill>
                <a:schemeClr val="bg1"/>
              </a:solidFill>
              <a:effectLst/>
            </a:endParaRPr>
          </a:p>
          <a:p>
            <a:endParaRPr lang="es-CL" sz="2000">
              <a:solidFill>
                <a:schemeClr val="bg1"/>
              </a:solidFill>
            </a:endParaRPr>
          </a:p>
        </xdr:txBody>
      </xdr:sp>
      <xdr:sp macro="" textlink="">
        <xdr:nvSpPr>
          <xdr:cNvPr id="20" name="CuadroTexto 19">
            <a:hlinkClick xmlns:r="http://schemas.openxmlformats.org/officeDocument/2006/relationships" r:id="rId23"/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 txBox="1"/>
        </xdr:nvSpPr>
        <xdr:spPr>
          <a:xfrm>
            <a:off x="2162177" y="5076826"/>
            <a:ext cx="3433375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CL" sz="16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Especies Convencionales y OVM</a:t>
            </a:r>
            <a:endParaRPr lang="es-CL" sz="1600">
              <a:solidFill>
                <a:schemeClr val="bg1"/>
              </a:solidFill>
              <a:effectLst/>
            </a:endParaRPr>
          </a:p>
          <a:p>
            <a:endParaRPr lang="es-CL" sz="2000">
              <a:solidFill>
                <a:schemeClr val="bg1"/>
              </a:solidFill>
            </a:endParaRPr>
          </a:p>
        </xdr:txBody>
      </xdr:sp>
      <xdr:sp macro="" textlink="">
        <xdr:nvSpPr>
          <xdr:cNvPr id="21" name="CuadroTexto 20">
            <a:hlinkClick xmlns:r="http://schemas.openxmlformats.org/officeDocument/2006/relationships" r:id="rId24"/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 txBox="1"/>
        </xdr:nvSpPr>
        <xdr:spPr>
          <a:xfrm>
            <a:off x="2181227" y="4448176"/>
            <a:ext cx="3433375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6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Superficie actual por Especie</a:t>
            </a:r>
            <a:endParaRPr lang="es-CL" sz="1600">
              <a:solidFill>
                <a:schemeClr val="bg1"/>
              </a:solidFill>
              <a:effectLst/>
            </a:endParaRPr>
          </a:p>
        </xdr:txBody>
      </xdr:sp>
      <xdr:sp macro="" textlink="">
        <xdr:nvSpPr>
          <xdr:cNvPr id="22" name="CuadroTexto 21">
            <a:hlinkClick xmlns:r="http://schemas.openxmlformats.org/officeDocument/2006/relationships" r:id="rId25"/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 txBox="1"/>
        </xdr:nvSpPr>
        <xdr:spPr>
          <a:xfrm>
            <a:off x="2162177" y="4762501"/>
            <a:ext cx="3433375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CL" sz="16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Especies por Región</a:t>
            </a:r>
            <a:endParaRPr lang="es-CL" sz="2000">
              <a:solidFill>
                <a:schemeClr val="bg1"/>
              </a:solidFill>
              <a:effectLst/>
            </a:endParaRPr>
          </a:p>
          <a:p>
            <a:endParaRPr lang="es-CL" sz="2000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10</xdr:col>
      <xdr:colOff>638176</xdr:colOff>
      <xdr:row>20</xdr:row>
      <xdr:rowOff>171451</xdr:rowOff>
    </xdr:from>
    <xdr:to>
      <xdr:col>14</xdr:col>
      <xdr:colOff>764207</xdr:colOff>
      <xdr:row>22</xdr:row>
      <xdr:rowOff>85726</xdr:rowOff>
    </xdr:to>
    <xdr:sp macro="" textlink="">
      <xdr:nvSpPr>
        <xdr:cNvPr id="24" name="CuadroTexto 23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 txBox="1"/>
      </xdr:nvSpPr>
      <xdr:spPr>
        <a:xfrm>
          <a:off x="9172576" y="4076701"/>
          <a:ext cx="3212131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L" sz="16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Histórico Superficie por Especie</a:t>
          </a:r>
          <a:endParaRPr lang="es-CL" sz="1600">
            <a:solidFill>
              <a:schemeClr val="bg1"/>
            </a:solidFill>
            <a:effectLst/>
          </a:endParaRPr>
        </a:p>
        <a:p>
          <a:endParaRPr lang="es-CL" sz="1600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619129</xdr:colOff>
      <xdr:row>29</xdr:row>
      <xdr:rowOff>95252</xdr:rowOff>
    </xdr:from>
    <xdr:to>
      <xdr:col>16</xdr:col>
      <xdr:colOff>276226</xdr:colOff>
      <xdr:row>31</xdr:row>
      <xdr:rowOff>9527</xdr:rowOff>
    </xdr:to>
    <xdr:sp macro="" textlink="">
      <xdr:nvSpPr>
        <xdr:cNvPr id="25" name="CuadroTexto 24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/>
      </xdr:nvSpPr>
      <xdr:spPr>
        <a:xfrm>
          <a:off x="9153529" y="5715002"/>
          <a:ext cx="4286247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L" sz="16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Variedades de avena</a:t>
          </a:r>
          <a:endParaRPr lang="es-CL" sz="1600">
            <a:solidFill>
              <a:schemeClr val="bg1"/>
            </a:solidFill>
            <a:effectLst/>
          </a:endParaRPr>
        </a:p>
        <a:p>
          <a:endParaRPr lang="es-CL" sz="2000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619129</xdr:colOff>
      <xdr:row>27</xdr:row>
      <xdr:rowOff>152402</xdr:rowOff>
    </xdr:from>
    <xdr:to>
      <xdr:col>15</xdr:col>
      <xdr:colOff>194879</xdr:colOff>
      <xdr:row>29</xdr:row>
      <xdr:rowOff>66677</xdr:rowOff>
    </xdr:to>
    <xdr:sp macro="" textlink="">
      <xdr:nvSpPr>
        <xdr:cNvPr id="26" name="CuadroTexto 25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/>
      </xdr:nvSpPr>
      <xdr:spPr>
        <a:xfrm>
          <a:off x="9153529" y="5391152"/>
          <a:ext cx="34333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L" sz="16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Variedades de papa</a:t>
          </a:r>
          <a:endParaRPr lang="es-CL" sz="1600">
            <a:solidFill>
              <a:schemeClr val="bg1"/>
            </a:solidFill>
            <a:effectLst/>
          </a:endParaRPr>
        </a:p>
        <a:p>
          <a:endParaRPr lang="es-CL" sz="2000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619129</xdr:colOff>
      <xdr:row>26</xdr:row>
      <xdr:rowOff>9527</xdr:rowOff>
    </xdr:from>
    <xdr:to>
      <xdr:col>15</xdr:col>
      <xdr:colOff>194879</xdr:colOff>
      <xdr:row>27</xdr:row>
      <xdr:rowOff>114302</xdr:rowOff>
    </xdr:to>
    <xdr:sp macro="" textlink="">
      <xdr:nvSpPr>
        <xdr:cNvPr id="27" name="CuadroTexto 26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 txBox="1"/>
      </xdr:nvSpPr>
      <xdr:spPr>
        <a:xfrm>
          <a:off x="9153529" y="5057777"/>
          <a:ext cx="34333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L" sz="16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Variedades de trigo</a:t>
          </a:r>
          <a:r>
            <a:rPr lang="es-CL" sz="160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harinero</a:t>
          </a:r>
          <a:endParaRPr lang="es-CL" sz="1600">
            <a:solidFill>
              <a:schemeClr val="bg1"/>
            </a:solidFill>
            <a:effectLst/>
          </a:endParaRPr>
        </a:p>
        <a:p>
          <a:endParaRPr lang="es-CL" sz="2000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638179</xdr:colOff>
      <xdr:row>22</xdr:row>
      <xdr:rowOff>142877</xdr:rowOff>
    </xdr:from>
    <xdr:to>
      <xdr:col>15</xdr:col>
      <xdr:colOff>213929</xdr:colOff>
      <xdr:row>24</xdr:row>
      <xdr:rowOff>57152</xdr:rowOff>
    </xdr:to>
    <xdr:sp macro="" textlink="">
      <xdr:nvSpPr>
        <xdr:cNvPr id="28" name="CuadroTexto 27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 txBox="1"/>
      </xdr:nvSpPr>
      <xdr:spPr>
        <a:xfrm>
          <a:off x="9172579" y="4429127"/>
          <a:ext cx="34333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6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Superficie actual por Especie</a:t>
          </a:r>
          <a:endParaRPr lang="es-CL" sz="1600">
            <a:solidFill>
              <a:schemeClr val="bg1"/>
            </a:solidFill>
            <a:effectLst/>
          </a:endParaRPr>
        </a:p>
      </xdr:txBody>
    </xdr:sp>
    <xdr:clientData/>
  </xdr:twoCellAnchor>
  <xdr:twoCellAnchor>
    <xdr:from>
      <xdr:col>10</xdr:col>
      <xdr:colOff>619129</xdr:colOff>
      <xdr:row>24</xdr:row>
      <xdr:rowOff>76202</xdr:rowOff>
    </xdr:from>
    <xdr:to>
      <xdr:col>15</xdr:col>
      <xdr:colOff>194879</xdr:colOff>
      <xdr:row>25</xdr:row>
      <xdr:rowOff>180977</xdr:rowOff>
    </xdr:to>
    <xdr:sp macro="" textlink="">
      <xdr:nvSpPr>
        <xdr:cNvPr id="29" name="CuadroTexto 28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/>
      </xdr:nvSpPr>
      <xdr:spPr>
        <a:xfrm>
          <a:off x="9153529" y="4743452"/>
          <a:ext cx="34333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L" sz="16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Especies por Región</a:t>
          </a:r>
          <a:endParaRPr lang="es-CL" sz="2000">
            <a:solidFill>
              <a:schemeClr val="bg1"/>
            </a:solidFill>
            <a:effectLst/>
          </a:endParaRPr>
        </a:p>
        <a:p>
          <a:endParaRPr lang="es-CL" sz="200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66679</xdr:colOff>
      <xdr:row>11</xdr:row>
      <xdr:rowOff>57151</xdr:rowOff>
    </xdr:from>
    <xdr:to>
      <xdr:col>11</xdr:col>
      <xdr:colOff>495301</xdr:colOff>
      <xdr:row>12</xdr:row>
      <xdr:rowOff>161926</xdr:rowOff>
    </xdr:to>
    <xdr:sp macro="" textlink="">
      <xdr:nvSpPr>
        <xdr:cNvPr id="30" name="CuadroTexto 29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/>
      </xdr:nvSpPr>
      <xdr:spPr>
        <a:xfrm>
          <a:off x="5514979" y="2247901"/>
          <a:ext cx="4286247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L" sz="16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Superficie por Región</a:t>
          </a:r>
          <a:endParaRPr lang="es-CL" sz="1600">
            <a:solidFill>
              <a:schemeClr val="bg1"/>
            </a:solidFill>
            <a:effectLst/>
          </a:endParaRPr>
        </a:p>
        <a:p>
          <a:endParaRPr lang="es-CL" sz="200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66679</xdr:colOff>
      <xdr:row>9</xdr:row>
      <xdr:rowOff>114301</xdr:rowOff>
    </xdr:from>
    <xdr:to>
      <xdr:col>11</xdr:col>
      <xdr:colOff>285750</xdr:colOff>
      <xdr:row>11</xdr:row>
      <xdr:rowOff>28576</xdr:rowOff>
    </xdr:to>
    <xdr:sp macro="" textlink="">
      <xdr:nvSpPr>
        <xdr:cNvPr id="31" name="CuadroTexto 30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/>
      </xdr:nvSpPr>
      <xdr:spPr>
        <a:xfrm>
          <a:off x="5514979" y="1924051"/>
          <a:ext cx="4076696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L" sz="16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Evolución Superficie Nacional</a:t>
          </a:r>
          <a:r>
            <a:rPr lang="es-CL" sz="160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y Exportación</a:t>
          </a:r>
          <a:endParaRPr lang="es-CL" sz="1600">
            <a:solidFill>
              <a:schemeClr val="bg1"/>
            </a:solidFill>
            <a:effectLst/>
          </a:endParaRPr>
        </a:p>
        <a:p>
          <a:endParaRPr lang="es-CL" sz="2000">
            <a:solidFill>
              <a:schemeClr val="bg1"/>
            </a:solidFill>
          </a:endParaRPr>
        </a:p>
      </xdr:txBody>
    </xdr:sp>
    <xdr:clientData/>
  </xdr:twoCellAnchor>
  <xdr:twoCellAnchor>
    <xdr:from>
      <xdr:col>13</xdr:col>
      <xdr:colOff>406977</xdr:colOff>
      <xdr:row>33</xdr:row>
      <xdr:rowOff>129886</xdr:rowOff>
    </xdr:from>
    <xdr:to>
      <xdr:col>15</xdr:col>
      <xdr:colOff>614795</xdr:colOff>
      <xdr:row>36</xdr:row>
      <xdr:rowOff>69273</xdr:rowOff>
    </xdr:to>
    <xdr:sp macro="" textlink="">
      <xdr:nvSpPr>
        <xdr:cNvPr id="2" name="CuadroTexto 1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1248159" y="6520295"/>
          <a:ext cx="1749136" cy="5108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L" sz="28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blurRad="60007" dist="310007" dir="7680000" sy="30000" kx="1300200" algn="ctr" rotWithShape="0">
                  <a:prstClr val="black">
                    <a:alpha val="32000"/>
                  </a:prstClr>
                </a:outerShdw>
              </a:effectLst>
            </a:rPr>
            <a:t>Comenzar</a:t>
          </a:r>
        </a:p>
      </xdr:txBody>
    </xdr:sp>
    <xdr:clientData/>
  </xdr:twoCellAnchor>
  <xdr:twoCellAnchor>
    <xdr:from>
      <xdr:col>12</xdr:col>
      <xdr:colOff>415637</xdr:colOff>
      <xdr:row>33</xdr:row>
      <xdr:rowOff>129887</xdr:rowOff>
    </xdr:from>
    <xdr:to>
      <xdr:col>13</xdr:col>
      <xdr:colOff>337705</xdr:colOff>
      <xdr:row>36</xdr:row>
      <xdr:rowOff>112569</xdr:rowOff>
    </xdr:to>
    <xdr:sp macro="" textlink="">
      <xdr:nvSpPr>
        <xdr:cNvPr id="4" name="Flecha a la derecha con bandas 3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10486160" y="6520296"/>
          <a:ext cx="692727" cy="554182"/>
        </a:xfrm>
        <a:prstGeom prst="stripedRightArrow">
          <a:avLst/>
        </a:prstGeom>
        <a:gradFill flip="none" rotWithShape="1">
          <a:gsLst>
            <a:gs pos="0">
              <a:schemeClr val="accent2">
                <a:lumMod val="67000"/>
              </a:schemeClr>
            </a:gs>
            <a:gs pos="48000">
              <a:schemeClr val="accent2">
                <a:lumMod val="97000"/>
                <a:lumOff val="3000"/>
              </a:schemeClr>
            </a:gs>
            <a:gs pos="100000">
              <a:schemeClr val="accent2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 w="165100" prst="coolSlant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L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244928</xdr:colOff>
      <xdr:row>3</xdr:row>
      <xdr:rowOff>136070</xdr:rowOff>
    </xdr:from>
    <xdr:to>
      <xdr:col>12</xdr:col>
      <xdr:colOff>183697</xdr:colOff>
      <xdr:row>10</xdr:row>
      <xdr:rowOff>102053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258535</xdr:colOff>
      <xdr:row>12</xdr:row>
      <xdr:rowOff>156483</xdr:rowOff>
    </xdr:from>
    <xdr:to>
      <xdr:col>12</xdr:col>
      <xdr:colOff>197304</xdr:colOff>
      <xdr:row>19</xdr:row>
      <xdr:rowOff>122466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570924</xdr:colOff>
      <xdr:row>22</xdr:row>
      <xdr:rowOff>98942</xdr:rowOff>
    </xdr:from>
    <xdr:to>
      <xdr:col>12</xdr:col>
      <xdr:colOff>93708</xdr:colOff>
      <xdr:row>23</xdr:row>
      <xdr:rowOff>163221</xdr:rowOff>
    </xdr:to>
    <xdr:sp macro="" textlink="">
      <xdr:nvSpPr>
        <xdr:cNvPr id="6" name="Cheuró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/>
      </xdr:nvSpPr>
      <xdr:spPr>
        <a:xfrm>
          <a:off x="9105324" y="4315342"/>
          <a:ext cx="284784" cy="254779"/>
        </a:xfrm>
        <a:prstGeom prst="chevron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L" sz="1100">
            <a:solidFill>
              <a:schemeClr val="tx1"/>
            </a:solidFill>
          </a:endParaRPr>
        </a:p>
      </xdr:txBody>
    </xdr:sp>
    <xdr:clientData/>
  </xdr:twoCellAnchor>
  <xdr:twoCellAnchor>
    <xdr:from>
      <xdr:col>11</xdr:col>
      <xdr:colOff>56721</xdr:colOff>
      <xdr:row>22</xdr:row>
      <xdr:rowOff>36513</xdr:rowOff>
    </xdr:from>
    <xdr:to>
      <xdr:col>11</xdr:col>
      <xdr:colOff>431801</xdr:colOff>
      <xdr:row>24</xdr:row>
      <xdr:rowOff>30593</xdr:rowOff>
    </xdr:to>
    <xdr:pic>
      <xdr:nvPicPr>
        <xdr:cNvPr id="7" name="Imagen 6" descr="The Astronomical Unit - Tutorials - Time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artisticLineDrawing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91121" y="4252913"/>
          <a:ext cx="375080" cy="37508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>
    <xdr:from>
      <xdr:col>10</xdr:col>
      <xdr:colOff>311150</xdr:colOff>
      <xdr:row>22</xdr:row>
      <xdr:rowOff>100816</xdr:rowOff>
    </xdr:from>
    <xdr:to>
      <xdr:col>10</xdr:col>
      <xdr:colOff>595934</xdr:colOff>
      <xdr:row>23</xdr:row>
      <xdr:rowOff>165095</xdr:rowOff>
    </xdr:to>
    <xdr:sp macro="" textlink="">
      <xdr:nvSpPr>
        <xdr:cNvPr id="8" name="Cheurón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/>
      </xdr:nvSpPr>
      <xdr:spPr>
        <a:xfrm rot="10800000">
          <a:off x="8166100" y="4317216"/>
          <a:ext cx="284784" cy="254779"/>
        </a:xfrm>
        <a:prstGeom prst="chevron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L" sz="1100">
            <a:solidFill>
              <a:schemeClr val="tx1"/>
            </a:solidFill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0</xdr:colOff>
      <xdr:row>38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Texturizer/>
                  </a14:imgEffect>
                  <a14:imgEffect>
                    <a14:saturation sat="4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706600" cy="7334250"/>
        </a:xfrm>
        <a:prstGeom prst="rect">
          <a:avLst/>
        </a:prstGeom>
      </xdr:spPr>
    </xdr:pic>
    <xdr:clientData/>
  </xdr:twoCellAnchor>
  <xdr:twoCellAnchor editAs="oneCell">
    <xdr:from>
      <xdr:col>16</xdr:col>
      <xdr:colOff>36195</xdr:colOff>
      <xdr:row>0</xdr:row>
      <xdr:rowOff>66675</xdr:rowOff>
    </xdr:from>
    <xdr:to>
      <xdr:col>17</xdr:col>
      <xdr:colOff>714375</xdr:colOff>
      <xdr:row>7</xdr:row>
      <xdr:rowOff>31132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99745" y="66675"/>
          <a:ext cx="1449705" cy="13932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354874</xdr:colOff>
      <xdr:row>2</xdr:row>
      <xdr:rowOff>42194</xdr:rowOff>
    </xdr:from>
    <xdr:ext cx="8569462" cy="843693"/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 txBox="1"/>
      </xdr:nvSpPr>
      <xdr:spPr>
        <a:xfrm>
          <a:off x="2717074" y="423194"/>
          <a:ext cx="8569462" cy="8436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lang="es-CL" sz="2400" b="1" cap="none" spc="5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+mj-lt"/>
            </a:rPr>
            <a:t>ESTADÍSTICAS SUPERFICIE CERTIFICACIÓN</a:t>
          </a:r>
          <a:r>
            <a:rPr lang="es-CL" sz="24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+mj-lt"/>
            </a:rPr>
            <a:t> VARIETAL</a:t>
          </a:r>
          <a:r>
            <a:rPr lang="es-CL" sz="2400" b="1" cap="none" spc="5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+mj-lt"/>
            </a:rPr>
            <a:t> DE SEMILLAS </a:t>
          </a:r>
        </a:p>
        <a:p>
          <a:pPr algn="ctr"/>
          <a:r>
            <a:rPr lang="es-CL" sz="2400" b="1" cap="none" spc="5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+mj-lt"/>
            </a:rPr>
            <a:t>TEMPORADA 2022-2023</a:t>
          </a:r>
        </a:p>
      </xdr:txBody>
    </xdr:sp>
    <xdr:clientData/>
  </xdr:oneCellAnchor>
  <xdr:twoCellAnchor>
    <xdr:from>
      <xdr:col>4</xdr:col>
      <xdr:colOff>9525</xdr:colOff>
      <xdr:row>11</xdr:row>
      <xdr:rowOff>152399</xdr:rowOff>
    </xdr:from>
    <xdr:to>
      <xdr:col>13</xdr:col>
      <xdr:colOff>304800</xdr:colOff>
      <xdr:row>29</xdr:row>
      <xdr:rowOff>85724</xdr:rowOff>
    </xdr:to>
    <xdr:graphicFrame macro="">
      <xdr:nvGraphicFramePr>
        <xdr:cNvPr id="13" name="Diagrama 12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4" r:lo="rId5" r:qs="rId6" r:cs="rId7"/>
        </a:graphicData>
      </a:graphic>
    </xdr:graphicFrame>
    <xdr:clientData/>
  </xdr:twoCellAnchor>
  <xdr:twoCellAnchor>
    <xdr:from>
      <xdr:col>7</xdr:col>
      <xdr:colOff>104772</xdr:colOff>
      <xdr:row>15</xdr:row>
      <xdr:rowOff>180975</xdr:rowOff>
    </xdr:from>
    <xdr:to>
      <xdr:col>11</xdr:col>
      <xdr:colOff>230803</xdr:colOff>
      <xdr:row>17</xdr:row>
      <xdr:rowOff>95250</xdr:rowOff>
    </xdr:to>
    <xdr:sp macro="" textlink="">
      <xdr:nvSpPr>
        <xdr:cNvPr id="14" name="CuadroTexto 1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SpPr txBox="1"/>
      </xdr:nvSpPr>
      <xdr:spPr>
        <a:xfrm>
          <a:off x="6324597" y="3133725"/>
          <a:ext cx="3212131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L" sz="18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Histórico Superficie por Especie</a:t>
          </a:r>
          <a:endParaRPr lang="es-CL" sz="1800">
            <a:solidFill>
              <a:schemeClr val="bg1"/>
            </a:solidFill>
            <a:effectLst/>
          </a:endParaRPr>
        </a:p>
        <a:p>
          <a:endParaRPr lang="es-CL" sz="180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85725</xdr:colOff>
      <xdr:row>24</xdr:row>
      <xdr:rowOff>104776</xdr:rowOff>
    </xdr:from>
    <xdr:to>
      <xdr:col>12</xdr:col>
      <xdr:colOff>514347</xdr:colOff>
      <xdr:row>26</xdr:row>
      <xdr:rowOff>19051</xdr:rowOff>
    </xdr:to>
    <xdr:sp macro="" textlink="">
      <xdr:nvSpPr>
        <xdr:cNvPr id="15" name="CuadroTexto 1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SpPr txBox="1"/>
      </xdr:nvSpPr>
      <xdr:spPr>
        <a:xfrm>
          <a:off x="6305550" y="4772026"/>
          <a:ext cx="4286247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L" sz="18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Variedades de avena</a:t>
          </a:r>
          <a:endParaRPr lang="es-CL" sz="1800">
            <a:solidFill>
              <a:schemeClr val="bg1"/>
            </a:solidFill>
            <a:effectLst/>
          </a:endParaRPr>
        </a:p>
        <a:p>
          <a:endParaRPr lang="es-CL" sz="240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85725</xdr:colOff>
      <xdr:row>22</xdr:row>
      <xdr:rowOff>161926</xdr:rowOff>
    </xdr:from>
    <xdr:to>
      <xdr:col>11</xdr:col>
      <xdr:colOff>433000</xdr:colOff>
      <xdr:row>24</xdr:row>
      <xdr:rowOff>76201</xdr:rowOff>
    </xdr:to>
    <xdr:sp macro="" textlink="">
      <xdr:nvSpPr>
        <xdr:cNvPr id="16" name="CuadroTexto 15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SpPr txBox="1"/>
      </xdr:nvSpPr>
      <xdr:spPr>
        <a:xfrm>
          <a:off x="6305550" y="4448176"/>
          <a:ext cx="34333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L" sz="18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Variedades de papa</a:t>
          </a:r>
          <a:endParaRPr lang="es-CL" sz="1800">
            <a:solidFill>
              <a:schemeClr val="bg1"/>
            </a:solidFill>
            <a:effectLst/>
          </a:endParaRPr>
        </a:p>
        <a:p>
          <a:endParaRPr lang="es-CL" sz="240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85725</xdr:colOff>
      <xdr:row>21</xdr:row>
      <xdr:rowOff>19051</xdr:rowOff>
    </xdr:from>
    <xdr:to>
      <xdr:col>11</xdr:col>
      <xdr:colOff>433000</xdr:colOff>
      <xdr:row>22</xdr:row>
      <xdr:rowOff>123826</xdr:rowOff>
    </xdr:to>
    <xdr:sp macro="" textlink="">
      <xdr:nvSpPr>
        <xdr:cNvPr id="17" name="CuadroTexto 16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A00-000011000000}"/>
            </a:ext>
          </a:extLst>
        </xdr:cNvPr>
        <xdr:cNvSpPr txBox="1"/>
      </xdr:nvSpPr>
      <xdr:spPr>
        <a:xfrm>
          <a:off x="6305550" y="4114801"/>
          <a:ext cx="34333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L" sz="18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Variedades de trigo</a:t>
          </a:r>
          <a:r>
            <a:rPr lang="es-CL" sz="180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harinero</a:t>
          </a:r>
          <a:endParaRPr lang="es-CL" sz="1800">
            <a:solidFill>
              <a:schemeClr val="bg1"/>
            </a:solidFill>
            <a:effectLst/>
          </a:endParaRPr>
        </a:p>
        <a:p>
          <a:endParaRPr lang="es-CL" sz="240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104775</xdr:colOff>
      <xdr:row>17</xdr:row>
      <xdr:rowOff>152401</xdr:rowOff>
    </xdr:from>
    <xdr:to>
      <xdr:col>11</xdr:col>
      <xdr:colOff>452050</xdr:colOff>
      <xdr:row>19</xdr:row>
      <xdr:rowOff>66676</xdr:rowOff>
    </xdr:to>
    <xdr:sp macro="" textlink="">
      <xdr:nvSpPr>
        <xdr:cNvPr id="18" name="CuadroTexto 17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A00-000012000000}"/>
            </a:ext>
          </a:extLst>
        </xdr:cNvPr>
        <xdr:cNvSpPr txBox="1"/>
      </xdr:nvSpPr>
      <xdr:spPr>
        <a:xfrm>
          <a:off x="6324600" y="3486151"/>
          <a:ext cx="34333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8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Superficie actual por Especie</a:t>
          </a:r>
          <a:endParaRPr lang="es-CL" sz="1800">
            <a:solidFill>
              <a:schemeClr val="bg1"/>
            </a:solidFill>
            <a:effectLst/>
          </a:endParaRPr>
        </a:p>
      </xdr:txBody>
    </xdr:sp>
    <xdr:clientData/>
  </xdr:twoCellAnchor>
  <xdr:twoCellAnchor>
    <xdr:from>
      <xdr:col>7</xdr:col>
      <xdr:colOff>85725</xdr:colOff>
      <xdr:row>19</xdr:row>
      <xdr:rowOff>85726</xdr:rowOff>
    </xdr:from>
    <xdr:to>
      <xdr:col>11</xdr:col>
      <xdr:colOff>433000</xdr:colOff>
      <xdr:row>21</xdr:row>
      <xdr:rowOff>1</xdr:rowOff>
    </xdr:to>
    <xdr:sp macro="" textlink="">
      <xdr:nvSpPr>
        <xdr:cNvPr id="19" name="CuadroTexto 18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SpPr txBox="1"/>
      </xdr:nvSpPr>
      <xdr:spPr>
        <a:xfrm>
          <a:off x="6305550" y="3800476"/>
          <a:ext cx="34333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L" sz="18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Especies por Región</a:t>
          </a:r>
          <a:endParaRPr lang="es-CL" sz="2400">
            <a:solidFill>
              <a:schemeClr val="bg1"/>
            </a:solidFill>
            <a:effectLst/>
          </a:endParaRPr>
        </a:p>
        <a:p>
          <a:endParaRPr lang="es-CL" sz="2400">
            <a:solidFill>
              <a:schemeClr val="bg1"/>
            </a:solidFill>
          </a:endParaRPr>
        </a:p>
      </xdr:txBody>
    </xdr:sp>
    <xdr:clientData/>
  </xdr:twoCellAnchor>
  <xdr:twoCellAnchor>
    <xdr:from>
      <xdr:col>15</xdr:col>
      <xdr:colOff>326448</xdr:colOff>
      <xdr:row>33</xdr:row>
      <xdr:rowOff>151447</xdr:rowOff>
    </xdr:from>
    <xdr:to>
      <xdr:col>15</xdr:col>
      <xdr:colOff>696811</xdr:colOff>
      <xdr:row>35</xdr:row>
      <xdr:rowOff>140996</xdr:rowOff>
    </xdr:to>
    <xdr:sp macro="" textlink="">
      <xdr:nvSpPr>
        <xdr:cNvPr id="35" name="Cheurón 3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A00-000023000000}"/>
            </a:ext>
          </a:extLst>
        </xdr:cNvPr>
        <xdr:cNvSpPr/>
      </xdr:nvSpPr>
      <xdr:spPr>
        <a:xfrm>
          <a:off x="12718473" y="6533197"/>
          <a:ext cx="370363" cy="370549"/>
        </a:xfrm>
        <a:prstGeom prst="chevron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L" sz="1100">
            <a:solidFill>
              <a:schemeClr val="tx1"/>
            </a:solidFill>
          </a:endParaRPr>
        </a:p>
      </xdr:txBody>
    </xdr:sp>
    <xdr:clientData/>
  </xdr:twoCellAnchor>
  <xdr:twoCellAnchor>
    <xdr:from>
      <xdr:col>14</xdr:col>
      <xdr:colOff>437720</xdr:colOff>
      <xdr:row>33</xdr:row>
      <xdr:rowOff>66675</xdr:rowOff>
    </xdr:from>
    <xdr:to>
      <xdr:col>15</xdr:col>
      <xdr:colOff>153988</xdr:colOff>
      <xdr:row>35</xdr:row>
      <xdr:rowOff>173468</xdr:rowOff>
    </xdr:to>
    <xdr:pic>
      <xdr:nvPicPr>
        <xdr:cNvPr id="36" name="Imagen 35" descr="The Astronomical Unit - Tutorials - Time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artisticLineDrawing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58220" y="6448425"/>
          <a:ext cx="487793" cy="487793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>
    <xdr:from>
      <xdr:col>13</xdr:col>
      <xdr:colOff>657225</xdr:colOff>
      <xdr:row>33</xdr:row>
      <xdr:rowOff>140622</xdr:rowOff>
    </xdr:from>
    <xdr:to>
      <xdr:col>14</xdr:col>
      <xdr:colOff>256063</xdr:colOff>
      <xdr:row>35</xdr:row>
      <xdr:rowOff>130171</xdr:rowOff>
    </xdr:to>
    <xdr:sp macro="" textlink="">
      <xdr:nvSpPr>
        <xdr:cNvPr id="37" name="Cheurón 36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A00-000025000000}"/>
            </a:ext>
          </a:extLst>
        </xdr:cNvPr>
        <xdr:cNvSpPr/>
      </xdr:nvSpPr>
      <xdr:spPr>
        <a:xfrm rot="10800000">
          <a:off x="11506200" y="6522372"/>
          <a:ext cx="370363" cy="370549"/>
        </a:xfrm>
        <a:prstGeom prst="chevron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L" sz="1100">
            <a:solidFill>
              <a:schemeClr val="tx1"/>
            </a:solidFill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20</xdr:row>
      <xdr:rowOff>127000</xdr:rowOff>
    </xdr:from>
    <xdr:to>
      <xdr:col>12</xdr:col>
      <xdr:colOff>381000</xdr:colOff>
      <xdr:row>41</xdr:row>
      <xdr:rowOff>158750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626948</xdr:colOff>
      <xdr:row>37</xdr:row>
      <xdr:rowOff>96674</xdr:rowOff>
    </xdr:from>
    <xdr:to>
      <xdr:col>19</xdr:col>
      <xdr:colOff>26886</xdr:colOff>
      <xdr:row>40</xdr:row>
      <xdr:rowOff>237</xdr:rowOff>
    </xdr:to>
    <xdr:sp macro="" textlink="">
      <xdr:nvSpPr>
        <xdr:cNvPr id="4" name="Cheuró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>
          <a:off x="15358948" y="7219257"/>
          <a:ext cx="532355" cy="475063"/>
        </a:xfrm>
        <a:prstGeom prst="chevron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L" sz="1100">
            <a:solidFill>
              <a:schemeClr val="tx1"/>
            </a:solidFill>
          </a:endParaRPr>
        </a:p>
      </xdr:txBody>
    </xdr:sp>
    <xdr:clientData/>
  </xdr:twoCellAnchor>
  <xdr:twoCellAnchor>
    <xdr:from>
      <xdr:col>17</xdr:col>
      <xdr:colOff>529168</xdr:colOff>
      <xdr:row>37</xdr:row>
      <xdr:rowOff>22126</xdr:rowOff>
    </xdr:from>
    <xdr:to>
      <xdr:col>18</xdr:col>
      <xdr:colOff>402168</xdr:colOff>
      <xdr:row>40</xdr:row>
      <xdr:rowOff>85626</xdr:rowOff>
    </xdr:to>
    <xdr:pic>
      <xdr:nvPicPr>
        <xdr:cNvPr id="5" name="Imagen 4" descr="The Astronomical Unit - Tutorials - Time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LineDrawing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99168" y="7144709"/>
          <a:ext cx="635000" cy="63500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>
    <xdr:from>
      <xdr:col>16</xdr:col>
      <xdr:colOff>504758</xdr:colOff>
      <xdr:row>37</xdr:row>
      <xdr:rowOff>96431</xdr:rowOff>
    </xdr:from>
    <xdr:to>
      <xdr:col>17</xdr:col>
      <xdr:colOff>275113</xdr:colOff>
      <xdr:row>39</xdr:row>
      <xdr:rowOff>190494</xdr:rowOff>
    </xdr:to>
    <xdr:sp macro="" textlink="">
      <xdr:nvSpPr>
        <xdr:cNvPr id="6" name="Cheurón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/>
      </xdr:nvSpPr>
      <xdr:spPr>
        <a:xfrm rot="10800000">
          <a:off x="13712758" y="7219014"/>
          <a:ext cx="532355" cy="475063"/>
        </a:xfrm>
        <a:prstGeom prst="chevron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L" sz="1100">
            <a:solidFill>
              <a:schemeClr val="tx1"/>
            </a:solidFill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750570</xdr:colOff>
      <xdr:row>2</xdr:row>
      <xdr:rowOff>160563</xdr:rowOff>
    </xdr:from>
    <xdr:to>
      <xdr:col>10</xdr:col>
      <xdr:colOff>428625</xdr:colOff>
      <xdr:row>20</xdr:row>
      <xdr:rowOff>163286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450273</xdr:colOff>
      <xdr:row>23</xdr:row>
      <xdr:rowOff>139201</xdr:rowOff>
    </xdr:from>
    <xdr:to>
      <xdr:col>13</xdr:col>
      <xdr:colOff>58636</xdr:colOff>
      <xdr:row>25</xdr:row>
      <xdr:rowOff>128750</xdr:rowOff>
    </xdr:to>
    <xdr:sp macro="" textlink="">
      <xdr:nvSpPr>
        <xdr:cNvPr id="3" name="Cheuró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>
          <a:off x="9818791" y="4520701"/>
          <a:ext cx="370363" cy="370549"/>
        </a:xfrm>
        <a:prstGeom prst="chevron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L" sz="1100">
            <a:solidFill>
              <a:schemeClr val="tx1"/>
            </a:solidFill>
          </a:endParaRPr>
        </a:p>
      </xdr:txBody>
    </xdr:sp>
    <xdr:clientData/>
  </xdr:twoCellAnchor>
  <xdr:twoCellAnchor>
    <xdr:from>
      <xdr:col>11</xdr:col>
      <xdr:colOff>552020</xdr:colOff>
      <xdr:row>23</xdr:row>
      <xdr:rowOff>54429</xdr:rowOff>
    </xdr:from>
    <xdr:to>
      <xdr:col>12</xdr:col>
      <xdr:colOff>277813</xdr:colOff>
      <xdr:row>25</xdr:row>
      <xdr:rowOff>161222</xdr:rowOff>
    </xdr:to>
    <xdr:pic>
      <xdr:nvPicPr>
        <xdr:cNvPr id="4" name="Imagen 3" descr="The Astronomical Unit - Tutorials - Time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LineDrawing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58538" y="4435929"/>
          <a:ext cx="487793" cy="487793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>
    <xdr:from>
      <xdr:col>11</xdr:col>
      <xdr:colOff>0</xdr:colOff>
      <xdr:row>23</xdr:row>
      <xdr:rowOff>128376</xdr:rowOff>
    </xdr:from>
    <xdr:to>
      <xdr:col>11</xdr:col>
      <xdr:colOff>370363</xdr:colOff>
      <xdr:row>25</xdr:row>
      <xdr:rowOff>117925</xdr:rowOff>
    </xdr:to>
    <xdr:sp macro="" textlink="">
      <xdr:nvSpPr>
        <xdr:cNvPr id="5" name="Cheurón 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SpPr/>
      </xdr:nvSpPr>
      <xdr:spPr>
        <a:xfrm rot="10800000">
          <a:off x="8606518" y="4509876"/>
          <a:ext cx="370363" cy="370549"/>
        </a:xfrm>
        <a:prstGeom prst="chevron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L" sz="1100">
            <a:solidFill>
              <a:schemeClr val="tx1"/>
            </a:solidFill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191738</xdr:colOff>
      <xdr:row>23</xdr:row>
      <xdr:rowOff>84771</xdr:rowOff>
    </xdr:from>
    <xdr:to>
      <xdr:col>11</xdr:col>
      <xdr:colOff>562101</xdr:colOff>
      <xdr:row>25</xdr:row>
      <xdr:rowOff>74320</xdr:rowOff>
    </xdr:to>
    <xdr:sp macro="" textlink="">
      <xdr:nvSpPr>
        <xdr:cNvPr id="2" name="Cheuró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9873220" y="4513896"/>
          <a:ext cx="370363" cy="370549"/>
        </a:xfrm>
        <a:prstGeom prst="chevron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L" sz="1100">
            <a:solidFill>
              <a:schemeClr val="tx1"/>
            </a:solidFill>
          </a:endParaRPr>
        </a:p>
      </xdr:txBody>
    </xdr:sp>
    <xdr:clientData/>
  </xdr:twoCellAnchor>
  <xdr:twoCellAnchor>
    <xdr:from>
      <xdr:col>10</xdr:col>
      <xdr:colOff>579235</xdr:colOff>
      <xdr:row>22</xdr:row>
      <xdr:rowOff>190499</xdr:rowOff>
    </xdr:from>
    <xdr:to>
      <xdr:col>11</xdr:col>
      <xdr:colOff>19278</xdr:colOff>
      <xdr:row>25</xdr:row>
      <xdr:rowOff>106792</xdr:rowOff>
    </xdr:to>
    <xdr:pic>
      <xdr:nvPicPr>
        <xdr:cNvPr id="3" name="Imagen 2" descr="The Astronomical Unit - Tutorials - Time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LineDrawing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2967" y="4429124"/>
          <a:ext cx="487793" cy="487793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>
    <xdr:from>
      <xdr:col>10</xdr:col>
      <xdr:colOff>27215</xdr:colOff>
      <xdr:row>23</xdr:row>
      <xdr:rowOff>73946</xdr:rowOff>
    </xdr:from>
    <xdr:to>
      <xdr:col>10</xdr:col>
      <xdr:colOff>397578</xdr:colOff>
      <xdr:row>25</xdr:row>
      <xdr:rowOff>63495</xdr:rowOff>
    </xdr:to>
    <xdr:sp macro="" textlink="">
      <xdr:nvSpPr>
        <xdr:cNvPr id="4" name="Cheurón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/>
      </xdr:nvSpPr>
      <xdr:spPr>
        <a:xfrm rot="10800000">
          <a:off x="8660947" y="4503071"/>
          <a:ext cx="370363" cy="370549"/>
        </a:xfrm>
        <a:prstGeom prst="chevron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L" sz="1100">
            <a:solidFill>
              <a:schemeClr val="tx1"/>
            </a:solidFill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524021</xdr:colOff>
      <xdr:row>3</xdr:row>
      <xdr:rowOff>95250</xdr:rowOff>
    </xdr:from>
    <xdr:to>
      <xdr:col>11</xdr:col>
      <xdr:colOff>103187</xdr:colOff>
      <xdr:row>29</xdr:row>
      <xdr:rowOff>31750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331211</xdr:colOff>
      <xdr:row>28</xdr:row>
      <xdr:rowOff>187960</xdr:rowOff>
    </xdr:from>
    <xdr:to>
      <xdr:col>15</xdr:col>
      <xdr:colOff>11893</xdr:colOff>
      <xdr:row>31</xdr:row>
      <xdr:rowOff>56626</xdr:rowOff>
    </xdr:to>
    <xdr:sp macro="" textlink="">
      <xdr:nvSpPr>
        <xdr:cNvPr id="3" name="Cheuró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/>
      </xdr:nvSpPr>
      <xdr:spPr>
        <a:xfrm>
          <a:off x="11483399" y="5331460"/>
          <a:ext cx="442682" cy="440166"/>
        </a:xfrm>
        <a:prstGeom prst="chevron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L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432958</xdr:colOff>
      <xdr:row>28</xdr:row>
      <xdr:rowOff>103188</xdr:rowOff>
    </xdr:from>
    <xdr:to>
      <xdr:col>14</xdr:col>
      <xdr:colOff>254000</xdr:colOff>
      <xdr:row>31</xdr:row>
      <xdr:rowOff>114730</xdr:rowOff>
    </xdr:to>
    <xdr:pic>
      <xdr:nvPicPr>
        <xdr:cNvPr id="4" name="Imagen 3" descr="The Astronomical Unit - Tutorials - Time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LineDrawing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23146" y="5246688"/>
          <a:ext cx="583042" cy="583042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>
    <xdr:from>
      <xdr:col>12</xdr:col>
      <xdr:colOff>642937</xdr:colOff>
      <xdr:row>28</xdr:row>
      <xdr:rowOff>177134</xdr:rowOff>
    </xdr:from>
    <xdr:to>
      <xdr:col>13</xdr:col>
      <xdr:colOff>323619</xdr:colOff>
      <xdr:row>31</xdr:row>
      <xdr:rowOff>45800</xdr:rowOff>
    </xdr:to>
    <xdr:sp macro="" textlink="">
      <xdr:nvSpPr>
        <xdr:cNvPr id="5" name="Cheurón 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/>
      </xdr:nvSpPr>
      <xdr:spPr>
        <a:xfrm rot="10800000">
          <a:off x="10271125" y="5320634"/>
          <a:ext cx="442682" cy="440166"/>
        </a:xfrm>
        <a:prstGeom prst="chevron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L" sz="1100">
            <a:solidFill>
              <a:schemeClr val="tx1"/>
            </a:solidFill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656272</xdr:colOff>
      <xdr:row>4</xdr:row>
      <xdr:rowOff>59054</xdr:rowOff>
    </xdr:from>
    <xdr:to>
      <xdr:col>15</xdr:col>
      <xdr:colOff>714375</xdr:colOff>
      <xdr:row>42</xdr:row>
      <xdr:rowOff>142875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271679</xdr:colOff>
      <xdr:row>41</xdr:row>
      <xdr:rowOff>108585</xdr:rowOff>
    </xdr:from>
    <xdr:to>
      <xdr:col>22</xdr:col>
      <xdr:colOff>157268</xdr:colOff>
      <xdr:row>44</xdr:row>
      <xdr:rowOff>134022</xdr:rowOff>
    </xdr:to>
    <xdr:sp macro="" textlink="">
      <xdr:nvSpPr>
        <xdr:cNvPr id="3" name="Cheuró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>
        <a:xfrm>
          <a:off x="17333335" y="8085773"/>
          <a:ext cx="647589" cy="596937"/>
        </a:xfrm>
        <a:prstGeom prst="chevron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L" sz="1100">
            <a:solidFill>
              <a:schemeClr val="tx1"/>
            </a:solidFill>
          </a:endParaRPr>
        </a:p>
      </xdr:txBody>
    </xdr:sp>
    <xdr:clientData/>
  </xdr:twoCellAnchor>
  <xdr:twoCellAnchor>
    <xdr:from>
      <xdr:col>20</xdr:col>
      <xdr:colOff>40051</xdr:colOff>
      <xdr:row>41</xdr:row>
      <xdr:rowOff>23812</xdr:rowOff>
    </xdr:from>
    <xdr:to>
      <xdr:col>21</xdr:col>
      <xdr:colOff>11907</xdr:colOff>
      <xdr:row>44</xdr:row>
      <xdr:rowOff>186168</xdr:rowOff>
    </xdr:to>
    <xdr:pic>
      <xdr:nvPicPr>
        <xdr:cNvPr id="4" name="Imagen 3" descr="The Astronomical Unit - Tutorials - Time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LineDrawing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39707" y="8001000"/>
          <a:ext cx="733856" cy="733856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>
    <xdr:from>
      <xdr:col>18</xdr:col>
      <xdr:colOff>619124</xdr:colOff>
      <xdr:row>41</xdr:row>
      <xdr:rowOff>97759</xdr:rowOff>
    </xdr:from>
    <xdr:to>
      <xdr:col>19</xdr:col>
      <xdr:colOff>504713</xdr:colOff>
      <xdr:row>44</xdr:row>
      <xdr:rowOff>123196</xdr:rowOff>
    </xdr:to>
    <xdr:sp macro="" textlink="">
      <xdr:nvSpPr>
        <xdr:cNvPr id="5" name="Cheurón 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/>
      </xdr:nvSpPr>
      <xdr:spPr>
        <a:xfrm rot="10800000">
          <a:off x="15394780" y="8074947"/>
          <a:ext cx="647589" cy="596937"/>
        </a:xfrm>
        <a:prstGeom prst="chevron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L" sz="1100">
            <a:solidFill>
              <a:schemeClr val="tx1"/>
            </a:solidFill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481819</xdr:colOff>
      <xdr:row>4</xdr:row>
      <xdr:rowOff>54951</xdr:rowOff>
    </xdr:from>
    <xdr:to>
      <xdr:col>11</xdr:col>
      <xdr:colOff>146539</xdr:colOff>
      <xdr:row>25</xdr:row>
      <xdr:rowOff>26376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339539</xdr:colOff>
      <xdr:row>25</xdr:row>
      <xdr:rowOff>109904</xdr:rowOff>
    </xdr:from>
    <xdr:to>
      <xdr:col>13</xdr:col>
      <xdr:colOff>65332</xdr:colOff>
      <xdr:row>28</xdr:row>
      <xdr:rowOff>26197</xdr:rowOff>
    </xdr:to>
    <xdr:pic>
      <xdr:nvPicPr>
        <xdr:cNvPr id="4" name="Imagen 3" descr="The Astronomical Unit - Tutorials - Time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LineDrawing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7116" y="4872404"/>
          <a:ext cx="487793" cy="487793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>
    <xdr:from>
      <xdr:col>11</xdr:col>
      <xdr:colOff>549519</xdr:colOff>
      <xdr:row>25</xdr:row>
      <xdr:rowOff>183851</xdr:rowOff>
    </xdr:from>
    <xdr:to>
      <xdr:col>12</xdr:col>
      <xdr:colOff>157882</xdr:colOff>
      <xdr:row>27</xdr:row>
      <xdr:rowOff>173400</xdr:rowOff>
    </xdr:to>
    <xdr:sp macro="" textlink="">
      <xdr:nvSpPr>
        <xdr:cNvPr id="5" name="Cheurón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/>
      </xdr:nvSpPr>
      <xdr:spPr>
        <a:xfrm rot="10800000">
          <a:off x="9415096" y="4946351"/>
          <a:ext cx="370363" cy="370549"/>
        </a:xfrm>
        <a:prstGeom prst="chevron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L" sz="1100">
            <a:solidFill>
              <a:schemeClr val="tx1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660429</xdr:colOff>
      <xdr:row>3</xdr:row>
      <xdr:rowOff>235094</xdr:rowOff>
    </xdr:from>
    <xdr:to>
      <xdr:col>18</xdr:col>
      <xdr:colOff>140711</xdr:colOff>
      <xdr:row>34</xdr:row>
      <xdr:rowOff>43296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335539</xdr:colOff>
      <xdr:row>37</xdr:row>
      <xdr:rowOff>108238</xdr:rowOff>
    </xdr:from>
    <xdr:to>
      <xdr:col>19</xdr:col>
      <xdr:colOff>21648</xdr:colOff>
      <xdr:row>40</xdr:row>
      <xdr:rowOff>32471</xdr:rowOff>
    </xdr:to>
    <xdr:sp macro="" textlink="">
      <xdr:nvSpPr>
        <xdr:cNvPr id="4" name="Cheuró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14319971" y="7435994"/>
          <a:ext cx="443779" cy="508721"/>
        </a:xfrm>
        <a:prstGeom prst="chevron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L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17</xdr:col>
      <xdr:colOff>432957</xdr:colOff>
      <xdr:row>37</xdr:row>
      <xdr:rowOff>64944</xdr:rowOff>
    </xdr:from>
    <xdr:to>
      <xdr:col>18</xdr:col>
      <xdr:colOff>259773</xdr:colOff>
      <xdr:row>40</xdr:row>
      <xdr:rowOff>64943</xdr:rowOff>
    </xdr:to>
    <xdr:pic>
      <xdr:nvPicPr>
        <xdr:cNvPr id="6" name="Imagen 5" descr="The Astronomical Unit - Tutorials - Time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LineDrawing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59718" y="7392700"/>
          <a:ext cx="584487" cy="584487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171450</xdr:colOff>
      <xdr:row>2</xdr:row>
      <xdr:rowOff>85725</xdr:rowOff>
    </xdr:from>
    <xdr:to>
      <xdr:col>14</xdr:col>
      <xdr:colOff>47389</xdr:colOff>
      <xdr:row>26</xdr:row>
      <xdr:rowOff>59377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212147</xdr:colOff>
      <xdr:row>28</xdr:row>
      <xdr:rowOff>189403</xdr:rowOff>
    </xdr:from>
    <xdr:to>
      <xdr:col>11</xdr:col>
      <xdr:colOff>582510</xdr:colOff>
      <xdr:row>30</xdr:row>
      <xdr:rowOff>178952</xdr:rowOff>
    </xdr:to>
    <xdr:sp macro="" textlink="">
      <xdr:nvSpPr>
        <xdr:cNvPr id="6" name="Cheuró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11499272" y="5523403"/>
          <a:ext cx="370363" cy="370549"/>
        </a:xfrm>
        <a:prstGeom prst="chevron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L" sz="1100">
            <a:solidFill>
              <a:schemeClr val="tx1"/>
            </a:solidFill>
          </a:endParaRPr>
        </a:p>
      </xdr:txBody>
    </xdr:sp>
    <xdr:clientData/>
  </xdr:twoCellAnchor>
  <xdr:twoCellAnchor>
    <xdr:from>
      <xdr:col>10</xdr:col>
      <xdr:colOff>313894</xdr:colOff>
      <xdr:row>28</xdr:row>
      <xdr:rowOff>104631</xdr:rowOff>
    </xdr:from>
    <xdr:to>
      <xdr:col>11</xdr:col>
      <xdr:colOff>39687</xdr:colOff>
      <xdr:row>31</xdr:row>
      <xdr:rowOff>20924</xdr:rowOff>
    </xdr:to>
    <xdr:pic>
      <xdr:nvPicPr>
        <xdr:cNvPr id="7" name="Imagen 6" descr="The Astronomical Unit - Tutorials - Time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LineDrawing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39019" y="5438631"/>
          <a:ext cx="487793" cy="487793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>
    <xdr:from>
      <xdr:col>9</xdr:col>
      <xdr:colOff>523874</xdr:colOff>
      <xdr:row>28</xdr:row>
      <xdr:rowOff>178578</xdr:rowOff>
    </xdr:from>
    <xdr:to>
      <xdr:col>10</xdr:col>
      <xdr:colOff>132237</xdr:colOff>
      <xdr:row>30</xdr:row>
      <xdr:rowOff>168127</xdr:rowOff>
    </xdr:to>
    <xdr:sp macro="" textlink="">
      <xdr:nvSpPr>
        <xdr:cNvPr id="8" name="Cheurón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 rot="10800000">
          <a:off x="10286999" y="5512578"/>
          <a:ext cx="370363" cy="370549"/>
        </a:xfrm>
        <a:prstGeom prst="chevron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L" sz="1100">
            <a:solidFill>
              <a:schemeClr val="tx1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0</xdr:colOff>
      <xdr:row>38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Texturizer/>
                  </a14:imgEffect>
                  <a14:imgEffect>
                    <a14:saturation sat="4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706600" cy="7334250"/>
        </a:xfrm>
        <a:prstGeom prst="rect">
          <a:avLst/>
        </a:prstGeom>
      </xdr:spPr>
    </xdr:pic>
    <xdr:clientData/>
  </xdr:twoCellAnchor>
  <xdr:twoCellAnchor editAs="oneCell">
    <xdr:from>
      <xdr:col>16</xdr:col>
      <xdr:colOff>36195</xdr:colOff>
      <xdr:row>0</xdr:row>
      <xdr:rowOff>66675</xdr:rowOff>
    </xdr:from>
    <xdr:to>
      <xdr:col>17</xdr:col>
      <xdr:colOff>714375</xdr:colOff>
      <xdr:row>7</xdr:row>
      <xdr:rowOff>31132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99745" y="66675"/>
          <a:ext cx="1449705" cy="13932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354874</xdr:colOff>
      <xdr:row>2</xdr:row>
      <xdr:rowOff>42194</xdr:rowOff>
    </xdr:from>
    <xdr:ext cx="8569462" cy="843693"/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/>
      </xdr:nvSpPr>
      <xdr:spPr>
        <a:xfrm>
          <a:off x="2717074" y="423194"/>
          <a:ext cx="8569462" cy="8436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lang="es-CL" sz="2400" b="1" cap="none" spc="5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+mj-lt"/>
            </a:rPr>
            <a:t>ESTADÍSTICAS SUPERFICIE CERTIFICACIÓN</a:t>
          </a:r>
          <a:r>
            <a:rPr lang="es-CL" sz="24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+mj-lt"/>
            </a:rPr>
            <a:t> VARIETAL</a:t>
          </a:r>
          <a:r>
            <a:rPr lang="es-CL" sz="2400" b="1" cap="none" spc="5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+mj-lt"/>
            </a:rPr>
            <a:t> DE SEMILLAS </a:t>
          </a:r>
        </a:p>
        <a:p>
          <a:pPr algn="ctr"/>
          <a:r>
            <a:rPr lang="es-CL" sz="2400" b="1" cap="none" spc="5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+mj-lt"/>
            </a:rPr>
            <a:t>TEMPORADA 2022-2023</a:t>
          </a:r>
        </a:p>
      </xdr:txBody>
    </xdr:sp>
    <xdr:clientData/>
  </xdr:oneCellAnchor>
  <xdr:twoCellAnchor>
    <xdr:from>
      <xdr:col>2</xdr:col>
      <xdr:colOff>733425</xdr:colOff>
      <xdr:row>9</xdr:row>
      <xdr:rowOff>95250</xdr:rowOff>
    </xdr:from>
    <xdr:to>
      <xdr:col>13</xdr:col>
      <xdr:colOff>361949</xdr:colOff>
      <xdr:row>29</xdr:row>
      <xdr:rowOff>180975</xdr:rowOff>
    </xdr:to>
    <xdr:grpSp>
      <xdr:nvGrpSpPr>
        <xdr:cNvPr id="7" name="Grupo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pSpPr/>
      </xdr:nvGrpSpPr>
      <xdr:grpSpPr>
        <a:xfrm>
          <a:off x="3098800" y="1905000"/>
          <a:ext cx="8097837" cy="3895725"/>
          <a:chOff x="1108005" y="3414468"/>
          <a:chExt cx="5838825" cy="2914650"/>
        </a:xfrm>
      </xdr:grpSpPr>
      <xdr:graphicFrame macro="">
        <xdr:nvGraphicFramePr>
          <xdr:cNvPr id="8" name="Diagrama 7">
            <a:extLst>
              <a:ext uri="{FF2B5EF4-FFF2-40B4-BE49-F238E27FC236}">
                <a16:creationId xmlns:a16="http://schemas.microsoft.com/office/drawing/2014/main" id="{00000000-0008-0000-0300-000008000000}"/>
              </a:ext>
            </a:extLst>
          </xdr:cNvPr>
          <xdr:cNvGraphicFramePr/>
        </xdr:nvGraphicFramePr>
        <xdr:xfrm>
          <a:off x="1108005" y="3414468"/>
          <a:ext cx="5838825" cy="2914650"/>
        </xdr:xfrm>
        <a:graphic>
          <a:graphicData uri="http://schemas.openxmlformats.org/drawingml/2006/diagram">
            <dgm:relIds xmlns:dgm="http://schemas.openxmlformats.org/drawingml/2006/diagram" xmlns:r="http://schemas.openxmlformats.org/officeDocument/2006/relationships" r:dm="rId4" r:lo="rId5" r:qs="rId6" r:cs="rId7"/>
          </a:graphicData>
        </a:graphic>
      </xdr:graphicFrame>
      <xdr:sp macro="" textlink="">
        <xdr:nvSpPr>
          <xdr:cNvPr id="9" name="CuadroTexto 8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00000000-0008-0000-0300-000009000000}"/>
              </a:ext>
            </a:extLst>
          </xdr:cNvPr>
          <xdr:cNvSpPr txBox="1"/>
        </xdr:nvSpPr>
        <xdr:spPr>
          <a:xfrm>
            <a:off x="3017300" y="4138507"/>
            <a:ext cx="2681751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CL" sz="16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Histórico Superficie por Especie</a:t>
            </a:r>
            <a:endParaRPr lang="es-CL" sz="1600">
              <a:solidFill>
                <a:schemeClr val="bg1"/>
              </a:solidFill>
              <a:effectLst/>
            </a:endParaRPr>
          </a:p>
          <a:p>
            <a:endParaRPr lang="es-CL" sz="1600">
              <a:solidFill>
                <a:schemeClr val="bg1"/>
              </a:solidFill>
            </a:endParaRPr>
          </a:p>
        </xdr:txBody>
      </xdr:sp>
      <xdr:sp macro="" textlink="">
        <xdr:nvSpPr>
          <xdr:cNvPr id="10" name="CuadroTexto 9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00000000-0008-0000-0300-00000A000000}"/>
              </a:ext>
            </a:extLst>
          </xdr:cNvPr>
          <xdr:cNvSpPr txBox="1"/>
        </xdr:nvSpPr>
        <xdr:spPr>
          <a:xfrm>
            <a:off x="2998253" y="5776809"/>
            <a:ext cx="3578511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CL" sz="16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Superficie y Numero de Semilleros por Categoría</a:t>
            </a:r>
            <a:endParaRPr lang="es-CL" sz="1600">
              <a:solidFill>
                <a:schemeClr val="bg1"/>
              </a:solidFill>
              <a:effectLst/>
            </a:endParaRPr>
          </a:p>
          <a:p>
            <a:endParaRPr lang="es-CL" sz="2000">
              <a:solidFill>
                <a:schemeClr val="bg1"/>
              </a:solidFill>
            </a:endParaRPr>
          </a:p>
        </xdr:txBody>
      </xdr:sp>
      <xdr:sp macro="" textlink="">
        <xdr:nvSpPr>
          <xdr:cNvPr id="11" name="CuadroTexto 10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00000000-0008-0000-0300-00000B000000}"/>
              </a:ext>
            </a:extLst>
          </xdr:cNvPr>
          <xdr:cNvSpPr txBox="1"/>
        </xdr:nvSpPr>
        <xdr:spPr>
          <a:xfrm>
            <a:off x="2998253" y="5452958"/>
            <a:ext cx="2866464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CL" sz="16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Por Sistema de Certificación</a:t>
            </a:r>
            <a:endParaRPr lang="es-CL" sz="1600">
              <a:solidFill>
                <a:schemeClr val="bg1"/>
              </a:solidFill>
              <a:effectLst/>
            </a:endParaRPr>
          </a:p>
          <a:p>
            <a:endParaRPr lang="es-CL" sz="2000">
              <a:solidFill>
                <a:schemeClr val="bg1"/>
              </a:solidFill>
            </a:endParaRPr>
          </a:p>
        </xdr:txBody>
      </xdr:sp>
      <xdr:sp macro="" textlink="">
        <xdr:nvSpPr>
          <xdr:cNvPr id="12" name="CuadroTexto 11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00000000-0008-0000-0300-00000C000000}"/>
              </a:ext>
            </a:extLst>
          </xdr:cNvPr>
          <xdr:cNvSpPr txBox="1"/>
        </xdr:nvSpPr>
        <xdr:spPr>
          <a:xfrm>
            <a:off x="2998253" y="5119584"/>
            <a:ext cx="2866464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CL" sz="16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Especies Convencionales y OVM</a:t>
            </a:r>
            <a:endParaRPr lang="es-CL" sz="1600">
              <a:solidFill>
                <a:schemeClr val="bg1"/>
              </a:solidFill>
              <a:effectLst/>
            </a:endParaRPr>
          </a:p>
          <a:p>
            <a:endParaRPr lang="es-CL" sz="2000">
              <a:solidFill>
                <a:schemeClr val="bg1"/>
              </a:solidFill>
            </a:endParaRPr>
          </a:p>
        </xdr:txBody>
      </xdr:sp>
      <xdr:sp macro="" textlink="">
        <xdr:nvSpPr>
          <xdr:cNvPr id="13" name="CuadroTexto 12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00000000-0008-0000-0300-00000D000000}"/>
              </a:ext>
            </a:extLst>
          </xdr:cNvPr>
          <xdr:cNvSpPr txBox="1"/>
        </xdr:nvSpPr>
        <xdr:spPr>
          <a:xfrm>
            <a:off x="3017303" y="4490934"/>
            <a:ext cx="2866464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6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Superficie actual por Especie</a:t>
            </a:r>
            <a:endParaRPr lang="es-CL" sz="1600">
              <a:solidFill>
                <a:schemeClr val="bg1"/>
              </a:solidFill>
              <a:effectLst/>
            </a:endParaRPr>
          </a:p>
        </xdr:txBody>
      </xdr:sp>
      <xdr:sp macro="" textlink="">
        <xdr:nvSpPr>
          <xdr:cNvPr id="14" name="CuadroTexto 13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00000000-0008-0000-0300-00000E000000}"/>
              </a:ext>
            </a:extLst>
          </xdr:cNvPr>
          <xdr:cNvSpPr txBox="1"/>
        </xdr:nvSpPr>
        <xdr:spPr>
          <a:xfrm>
            <a:off x="2998253" y="4805259"/>
            <a:ext cx="2866464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CL" sz="16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Especies por Región</a:t>
            </a:r>
            <a:endParaRPr lang="es-CL" sz="2000">
              <a:solidFill>
                <a:schemeClr val="bg1"/>
              </a:solidFill>
              <a:effectLst/>
            </a:endParaRPr>
          </a:p>
          <a:p>
            <a:endParaRPr lang="es-CL" sz="2000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15</xdr:col>
      <xdr:colOff>583623</xdr:colOff>
      <xdr:row>34</xdr:row>
      <xdr:rowOff>8572</xdr:rowOff>
    </xdr:from>
    <xdr:to>
      <xdr:col>16</xdr:col>
      <xdr:colOff>182461</xdr:colOff>
      <xdr:row>35</xdr:row>
      <xdr:rowOff>188621</xdr:rowOff>
    </xdr:to>
    <xdr:sp macro="" textlink="">
      <xdr:nvSpPr>
        <xdr:cNvPr id="23" name="Cheurón 22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/>
      </xdr:nvSpPr>
      <xdr:spPr>
        <a:xfrm>
          <a:off x="12975648" y="6580822"/>
          <a:ext cx="370363" cy="370549"/>
        </a:xfrm>
        <a:prstGeom prst="chevron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L" sz="1100">
            <a:solidFill>
              <a:schemeClr val="tx1"/>
            </a:solidFill>
          </a:endParaRPr>
        </a:p>
      </xdr:txBody>
    </xdr:sp>
    <xdr:clientData/>
  </xdr:twoCellAnchor>
  <xdr:twoCellAnchor>
    <xdr:from>
      <xdr:col>14</xdr:col>
      <xdr:colOff>694895</xdr:colOff>
      <xdr:row>33</xdr:row>
      <xdr:rowOff>114300</xdr:rowOff>
    </xdr:from>
    <xdr:to>
      <xdr:col>15</xdr:col>
      <xdr:colOff>411163</xdr:colOff>
      <xdr:row>36</xdr:row>
      <xdr:rowOff>30593</xdr:rowOff>
    </xdr:to>
    <xdr:pic>
      <xdr:nvPicPr>
        <xdr:cNvPr id="24" name="Imagen 23" descr="The Astronomical Unit - Tutorials - Time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artisticLineDrawing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5395" y="6496050"/>
          <a:ext cx="487793" cy="487793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>
    <xdr:from>
      <xdr:col>14</xdr:col>
      <xdr:colOff>142875</xdr:colOff>
      <xdr:row>33</xdr:row>
      <xdr:rowOff>188247</xdr:rowOff>
    </xdr:from>
    <xdr:to>
      <xdr:col>14</xdr:col>
      <xdr:colOff>513238</xdr:colOff>
      <xdr:row>35</xdr:row>
      <xdr:rowOff>177796</xdr:rowOff>
    </xdr:to>
    <xdr:sp macro="" textlink="">
      <xdr:nvSpPr>
        <xdr:cNvPr id="25" name="Cheurón 24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SpPr/>
      </xdr:nvSpPr>
      <xdr:spPr>
        <a:xfrm rot="10800000">
          <a:off x="11763375" y="6569997"/>
          <a:ext cx="370363" cy="370549"/>
        </a:xfrm>
        <a:prstGeom prst="chevron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L" sz="1100">
            <a:solidFill>
              <a:schemeClr val="tx1"/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174624</xdr:colOff>
      <xdr:row>6</xdr:row>
      <xdr:rowOff>188119</xdr:rowOff>
    </xdr:from>
    <xdr:to>
      <xdr:col>27</xdr:col>
      <xdr:colOff>35718</xdr:colOff>
      <xdr:row>40</xdr:row>
      <xdr:rowOff>47625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442352</xdr:colOff>
      <xdr:row>43</xdr:row>
      <xdr:rowOff>98163</xdr:rowOff>
    </xdr:from>
    <xdr:to>
      <xdr:col>21</xdr:col>
      <xdr:colOff>189605</xdr:colOff>
      <xdr:row>46</xdr:row>
      <xdr:rowOff>14790</xdr:rowOff>
    </xdr:to>
    <xdr:sp macro="" textlink="">
      <xdr:nvSpPr>
        <xdr:cNvPr id="3" name="Cheuró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17182540" y="8444444"/>
          <a:ext cx="509253" cy="488127"/>
        </a:xfrm>
        <a:prstGeom prst="chevron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L" sz="1100">
            <a:solidFill>
              <a:schemeClr val="tx1"/>
            </a:solidFill>
          </a:endParaRPr>
        </a:p>
      </xdr:txBody>
    </xdr:sp>
    <xdr:clientData/>
  </xdr:twoCellAnchor>
  <xdr:twoCellAnchor>
    <xdr:from>
      <xdr:col>19</xdr:col>
      <xdr:colOff>357188</xdr:colOff>
      <xdr:row>43</xdr:row>
      <xdr:rowOff>7574</xdr:rowOff>
    </xdr:from>
    <xdr:to>
      <xdr:col>20</xdr:col>
      <xdr:colOff>265908</xdr:colOff>
      <xdr:row>46</xdr:row>
      <xdr:rowOff>106794</xdr:rowOff>
    </xdr:to>
    <xdr:pic>
      <xdr:nvPicPr>
        <xdr:cNvPr id="4" name="Imagen 3" descr="The Astronomical Unit - Tutorials - Time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LineDrawing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35376" y="8353855"/>
          <a:ext cx="670720" cy="67072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>
    <xdr:from>
      <xdr:col>18</xdr:col>
      <xdr:colOff>408797</xdr:colOff>
      <xdr:row>43</xdr:row>
      <xdr:rowOff>99244</xdr:rowOff>
    </xdr:from>
    <xdr:to>
      <xdr:col>19</xdr:col>
      <xdr:colOff>156050</xdr:colOff>
      <xdr:row>46</xdr:row>
      <xdr:rowOff>15871</xdr:rowOff>
    </xdr:to>
    <xdr:sp macro="" textlink="">
      <xdr:nvSpPr>
        <xdr:cNvPr id="5" name="Cheurón 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 rot="10800000">
          <a:off x="15624985" y="8445525"/>
          <a:ext cx="509253" cy="488127"/>
        </a:xfrm>
        <a:prstGeom prst="chevron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L" sz="1100">
            <a:solidFill>
              <a:schemeClr val="tx1"/>
            </a:solidFill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2540</xdr:colOff>
      <xdr:row>3</xdr:row>
      <xdr:rowOff>44449</xdr:rowOff>
    </xdr:from>
    <xdr:to>
      <xdr:col>9</xdr:col>
      <xdr:colOff>241300</xdr:colOff>
      <xdr:row>22</xdr:row>
      <xdr:rowOff>103504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450273</xdr:colOff>
      <xdr:row>22</xdr:row>
      <xdr:rowOff>84772</xdr:rowOff>
    </xdr:from>
    <xdr:to>
      <xdr:col>12</xdr:col>
      <xdr:colOff>58636</xdr:colOff>
      <xdr:row>24</xdr:row>
      <xdr:rowOff>74321</xdr:rowOff>
    </xdr:to>
    <xdr:sp macro="" textlink="">
      <xdr:nvSpPr>
        <xdr:cNvPr id="3" name="Cheuró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9219623" y="4275772"/>
          <a:ext cx="370363" cy="370549"/>
        </a:xfrm>
        <a:prstGeom prst="chevron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L" sz="1100">
            <a:solidFill>
              <a:schemeClr val="tx1"/>
            </a:solidFill>
          </a:endParaRPr>
        </a:p>
      </xdr:txBody>
    </xdr:sp>
    <xdr:clientData/>
  </xdr:twoCellAnchor>
  <xdr:twoCellAnchor>
    <xdr:from>
      <xdr:col>10</xdr:col>
      <xdr:colOff>552020</xdr:colOff>
      <xdr:row>22</xdr:row>
      <xdr:rowOff>0</xdr:rowOff>
    </xdr:from>
    <xdr:to>
      <xdr:col>11</xdr:col>
      <xdr:colOff>277813</xdr:colOff>
      <xdr:row>24</xdr:row>
      <xdr:rowOff>106793</xdr:rowOff>
    </xdr:to>
    <xdr:pic>
      <xdr:nvPicPr>
        <xdr:cNvPr id="4" name="Imagen 3" descr="The Astronomical Unit - Tutorials - Time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LineDrawing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59370" y="4191000"/>
          <a:ext cx="487793" cy="487793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>
    <xdr:from>
      <xdr:col>10</xdr:col>
      <xdr:colOff>0</xdr:colOff>
      <xdr:row>22</xdr:row>
      <xdr:rowOff>73947</xdr:rowOff>
    </xdr:from>
    <xdr:to>
      <xdr:col>10</xdr:col>
      <xdr:colOff>370363</xdr:colOff>
      <xdr:row>24</xdr:row>
      <xdr:rowOff>63496</xdr:rowOff>
    </xdr:to>
    <xdr:sp macro="" textlink="">
      <xdr:nvSpPr>
        <xdr:cNvPr id="5" name="Cheurón 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 rot="10800000">
          <a:off x="8007350" y="4264947"/>
          <a:ext cx="370363" cy="370549"/>
        </a:xfrm>
        <a:prstGeom prst="chevron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L" sz="1100">
            <a:solidFill>
              <a:schemeClr val="tx1"/>
            </a:solidFill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470683</xdr:colOff>
      <xdr:row>23</xdr:row>
      <xdr:rowOff>139200</xdr:rowOff>
    </xdr:from>
    <xdr:to>
      <xdr:col>11</xdr:col>
      <xdr:colOff>4207</xdr:colOff>
      <xdr:row>25</xdr:row>
      <xdr:rowOff>128749</xdr:rowOff>
    </xdr:to>
    <xdr:sp macro="" textlink="">
      <xdr:nvSpPr>
        <xdr:cNvPr id="2" name="Cheuró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9805183" y="4527504"/>
          <a:ext cx="370363" cy="370549"/>
        </a:xfrm>
        <a:prstGeom prst="chevron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L" sz="1100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762930</xdr:colOff>
      <xdr:row>23</xdr:row>
      <xdr:rowOff>54428</xdr:rowOff>
    </xdr:from>
    <xdr:to>
      <xdr:col>10</xdr:col>
      <xdr:colOff>298223</xdr:colOff>
      <xdr:row>25</xdr:row>
      <xdr:rowOff>161221</xdr:rowOff>
    </xdr:to>
    <xdr:pic>
      <xdr:nvPicPr>
        <xdr:cNvPr id="3" name="Imagen 2" descr="The Astronomical Unit - Tutorials - Time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LineDrawing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930" y="4442732"/>
          <a:ext cx="487793" cy="487793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>
    <xdr:from>
      <xdr:col>9</xdr:col>
      <xdr:colOff>210910</xdr:colOff>
      <xdr:row>23</xdr:row>
      <xdr:rowOff>128375</xdr:rowOff>
    </xdr:from>
    <xdr:to>
      <xdr:col>9</xdr:col>
      <xdr:colOff>581273</xdr:colOff>
      <xdr:row>25</xdr:row>
      <xdr:rowOff>117924</xdr:rowOff>
    </xdr:to>
    <xdr:sp macro="" textlink="">
      <xdr:nvSpPr>
        <xdr:cNvPr id="4" name="Cheurón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 rot="10800000">
          <a:off x="8592910" y="4516679"/>
          <a:ext cx="370363" cy="370549"/>
        </a:xfrm>
        <a:prstGeom prst="chevron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L" sz="1100">
            <a:solidFill>
              <a:schemeClr val="tx1"/>
            </a:solidFill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371231</xdr:colOff>
      <xdr:row>2</xdr:row>
      <xdr:rowOff>189035</xdr:rowOff>
    </xdr:from>
    <xdr:to>
      <xdr:col>12</xdr:col>
      <xdr:colOff>417635</xdr:colOff>
      <xdr:row>23</xdr:row>
      <xdr:rowOff>21981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377004</xdr:colOff>
      <xdr:row>26</xdr:row>
      <xdr:rowOff>77445</xdr:rowOff>
    </xdr:from>
    <xdr:to>
      <xdr:col>11</xdr:col>
      <xdr:colOff>747367</xdr:colOff>
      <xdr:row>28</xdr:row>
      <xdr:rowOff>66994</xdr:rowOff>
    </xdr:to>
    <xdr:sp macro="" textlink="">
      <xdr:nvSpPr>
        <xdr:cNvPr id="6" name="Cheuró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>
        <a:xfrm>
          <a:off x="10546773" y="5030445"/>
          <a:ext cx="370363" cy="370549"/>
        </a:xfrm>
        <a:prstGeom prst="chevron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L" sz="1100">
            <a:solidFill>
              <a:schemeClr val="tx1"/>
            </a:solidFill>
          </a:endParaRPr>
        </a:p>
      </xdr:txBody>
    </xdr:sp>
    <xdr:clientData/>
  </xdr:twoCellAnchor>
  <xdr:twoCellAnchor>
    <xdr:from>
      <xdr:col>10</xdr:col>
      <xdr:colOff>478751</xdr:colOff>
      <xdr:row>25</xdr:row>
      <xdr:rowOff>183173</xdr:rowOff>
    </xdr:from>
    <xdr:to>
      <xdr:col>11</xdr:col>
      <xdr:colOff>204544</xdr:colOff>
      <xdr:row>28</xdr:row>
      <xdr:rowOff>99466</xdr:rowOff>
    </xdr:to>
    <xdr:pic>
      <xdr:nvPicPr>
        <xdr:cNvPr id="7" name="Imagen 6" descr="The Astronomical Unit - Tutorials - Time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LineDrawing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6520" y="4945673"/>
          <a:ext cx="487793" cy="487793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>
    <xdr:from>
      <xdr:col>9</xdr:col>
      <xdr:colOff>688731</xdr:colOff>
      <xdr:row>26</xdr:row>
      <xdr:rowOff>66620</xdr:rowOff>
    </xdr:from>
    <xdr:to>
      <xdr:col>10</xdr:col>
      <xdr:colOff>297094</xdr:colOff>
      <xdr:row>28</xdr:row>
      <xdr:rowOff>56169</xdr:rowOff>
    </xdr:to>
    <xdr:sp macro="" textlink="">
      <xdr:nvSpPr>
        <xdr:cNvPr id="8" name="Cheurón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/>
      </xdr:nvSpPr>
      <xdr:spPr>
        <a:xfrm rot="10800000">
          <a:off x="9334500" y="5019620"/>
          <a:ext cx="370363" cy="370549"/>
        </a:xfrm>
        <a:prstGeom prst="chevron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L" sz="1100">
            <a:solidFill>
              <a:schemeClr val="tx1"/>
            </a:solidFill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361950</xdr:colOff>
      <xdr:row>5</xdr:row>
      <xdr:rowOff>93345</xdr:rowOff>
    </xdr:from>
    <xdr:to>
      <xdr:col>15</xdr:col>
      <xdr:colOff>0</xdr:colOff>
      <xdr:row>26</xdr:row>
      <xdr:rowOff>7938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235960</xdr:colOff>
      <xdr:row>28</xdr:row>
      <xdr:rowOff>156210</xdr:rowOff>
    </xdr:from>
    <xdr:to>
      <xdr:col>13</xdr:col>
      <xdr:colOff>606323</xdr:colOff>
      <xdr:row>30</xdr:row>
      <xdr:rowOff>145759</xdr:rowOff>
    </xdr:to>
    <xdr:sp macro="" textlink="">
      <xdr:nvSpPr>
        <xdr:cNvPr id="4" name="Cheuró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11451648" y="5506085"/>
          <a:ext cx="370363" cy="370549"/>
        </a:xfrm>
        <a:prstGeom prst="chevron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L" sz="1100">
            <a:solidFill>
              <a:schemeClr val="tx1"/>
            </a:solidFill>
          </a:endParaRPr>
        </a:p>
      </xdr:txBody>
    </xdr:sp>
    <xdr:clientData/>
  </xdr:twoCellAnchor>
  <xdr:twoCellAnchor>
    <xdr:from>
      <xdr:col>12</xdr:col>
      <xdr:colOff>337707</xdr:colOff>
      <xdr:row>28</xdr:row>
      <xdr:rowOff>71438</xdr:rowOff>
    </xdr:from>
    <xdr:to>
      <xdr:col>13</xdr:col>
      <xdr:colOff>63500</xdr:colOff>
      <xdr:row>30</xdr:row>
      <xdr:rowOff>178231</xdr:rowOff>
    </xdr:to>
    <xdr:pic>
      <xdr:nvPicPr>
        <xdr:cNvPr id="5" name="Imagen 4" descr="The Astronomical Unit - Tutorials - Time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LineDrawing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1395" y="5421313"/>
          <a:ext cx="487793" cy="487793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>
    <xdr:from>
      <xdr:col>11</xdr:col>
      <xdr:colOff>547687</xdr:colOff>
      <xdr:row>28</xdr:row>
      <xdr:rowOff>145385</xdr:rowOff>
    </xdr:from>
    <xdr:to>
      <xdr:col>12</xdr:col>
      <xdr:colOff>156050</xdr:colOff>
      <xdr:row>30</xdr:row>
      <xdr:rowOff>134934</xdr:rowOff>
    </xdr:to>
    <xdr:sp macro="" textlink="">
      <xdr:nvSpPr>
        <xdr:cNvPr id="6" name="Cheurón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 rot="10800000">
          <a:off x="10239375" y="5495260"/>
          <a:ext cx="370363" cy="370549"/>
        </a:xfrm>
        <a:prstGeom prst="chevron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L" sz="1100">
            <a:solidFill>
              <a:schemeClr val="tx1"/>
            </a:solidFill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tias.dagach\Downloads\Planilla%20General_10-03-2022_10_19_4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1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</sheetNames>
    <sheetDataSet>
      <sheetData sheetId="0" refreshError="1"/>
    </sheetDataSet>
  </externalBook>
</externalLink>
</file>

<file path=xl/tables/table1.xml><?xml version="1.0" encoding="utf-8"?>
<table xmlns="http://schemas.openxmlformats.org/spreadsheetml/2006/main" id="1" name="Tabla1" displayName="Tabla1" ref="B5:D42" totalsRowShown="0" headerRowDxfId="112" dataDxfId="111">
  <autoFilter ref="B5:D42"/>
  <tableColumns count="3">
    <tableColumn id="1" name="AÑO" dataDxfId="110"/>
    <tableColumn id="2" name="NACIONAL" dataDxfId="109" dataCellStyle="Millares [0]"/>
    <tableColumn id="3" name="EXPORTACIÓN" dataDxfId="108" dataCellStyle="Millares [0]"/>
  </tableColumns>
  <tableStyleInfo name="TableStyleMedium7" showFirstColumn="0" showLastColumn="0" showRowStripes="1" showColumnStripes="0"/>
</table>
</file>

<file path=xl/tables/table10.xml><?xml version="1.0" encoding="utf-8"?>
<table xmlns="http://schemas.openxmlformats.org/spreadsheetml/2006/main" id="10" name="Tabla10" displayName="Tabla10" ref="B5:P20" totalsRowShown="0" headerRowDxfId="43" dataDxfId="42" dataCellStyle="Millares [0]">
  <autoFilter ref="B5:P20"/>
  <tableColumns count="15">
    <tableColumn id="1" name="Especie" dataDxfId="41"/>
    <tableColumn id="2" name="2009-2010" dataDxfId="40" dataCellStyle="Millares [0]"/>
    <tableColumn id="3" name="2010-2011" dataDxfId="39" dataCellStyle="Millares [0]"/>
    <tableColumn id="4" name="2011-2012" dataDxfId="38" dataCellStyle="Millares [0]"/>
    <tableColumn id="5" name="2012-2013" dataDxfId="37" dataCellStyle="Millares [0]"/>
    <tableColumn id="6" name="2013-2014" dataDxfId="36" dataCellStyle="Millares [0]"/>
    <tableColumn id="7" name="2014-2015" dataDxfId="35" dataCellStyle="Millares [0]"/>
    <tableColumn id="8" name="2015-2016" dataDxfId="34" dataCellStyle="Millares [0]"/>
    <tableColumn id="9" name="2016-2017" dataDxfId="33" dataCellStyle="Millares [0]"/>
    <tableColumn id="10" name="2017-2018" dataDxfId="32" dataCellStyle="Millares [0]"/>
    <tableColumn id="11" name="2018-2019" dataDxfId="31" dataCellStyle="Millares [0]"/>
    <tableColumn id="12" name="2019-2020" dataDxfId="30" dataCellStyle="Millares [0]"/>
    <tableColumn id="13" name="2020-2021" dataDxfId="29" dataCellStyle="Millares [0]"/>
    <tableColumn id="14" name="2021-2022" dataDxfId="28"/>
    <tableColumn id="15" name="2022-2023" dataDxfId="27" dataCellStyle="Millares [0]"/>
  </tableColumns>
  <tableStyleInfo name="TableStyleMedium7" showFirstColumn="0" showLastColumn="0" showRowStripes="1" showColumnStripes="0"/>
</table>
</file>

<file path=xl/tables/table11.xml><?xml version="1.0" encoding="utf-8"?>
<table xmlns="http://schemas.openxmlformats.org/spreadsheetml/2006/main" id="12" name="Tabla12" displayName="Tabla12" ref="B5:C14" totalsRowShown="0" headerRowDxfId="26">
  <autoFilter ref="B5:C14"/>
  <tableColumns count="2">
    <tableColumn id="1" name="ESPECIE" dataDxfId="25"/>
    <tableColumn id="2" name="SUPERFICIE (ha)" dataDxfId="24" dataCellStyle="Moneda [0]"/>
  </tableColumns>
  <tableStyleInfo name="TableStyleMedium7" showFirstColumn="0" showLastColumn="0" showRowStripes="1" showColumnStripes="0"/>
</table>
</file>

<file path=xl/tables/table12.xml><?xml version="1.0" encoding="utf-8"?>
<table xmlns="http://schemas.openxmlformats.org/spreadsheetml/2006/main" id="13" name="Tabla13" displayName="Tabla13" ref="B6:L15" totalsRowShown="0" headerRowDxfId="23" dataDxfId="22">
  <autoFilter ref="B6:L15"/>
  <tableColumns count="11">
    <tableColumn id="1" name="Especie" dataDxfId="21"/>
    <tableColumn id="2" name="Metropolitana" dataDxfId="20" dataCellStyle="Millares [0]"/>
    <tableColumn id="3" name="O'Higgins" dataDxfId="19"/>
    <tableColumn id="4" name="Maule" dataDxfId="18" dataCellStyle="Millares [0]"/>
    <tableColumn id="5" name="Ñuble" dataDxfId="17"/>
    <tableColumn id="6" name="Biobío" dataDxfId="16"/>
    <tableColumn id="7" name="Araucanía" dataDxfId="15"/>
    <tableColumn id="8" name="Los Ríos" dataDxfId="14"/>
    <tableColumn id="9" name="Los Lagos" dataDxfId="13"/>
    <tableColumn id="10" name="Magallanes" dataDxfId="12" dataCellStyle="Millares [0]"/>
    <tableColumn id="11" name="Total general" dataDxfId="11" dataCellStyle="Millares [0]">
      <calculatedColumnFormula>+SUM(C7:K7)</calculatedColumnFormula>
    </tableColumn>
  </tableColumns>
  <tableStyleInfo name="TableStyleMedium7" showFirstColumn="0" showLastColumn="0" showRowStripes="1" showColumnStripes="0"/>
</table>
</file>

<file path=xl/tables/table13.xml><?xml version="1.0" encoding="utf-8"?>
<table xmlns="http://schemas.openxmlformats.org/spreadsheetml/2006/main" id="16" name="Tabla16" displayName="Tabla16" ref="B4:C32" totalsRowShown="0" headerRowDxfId="10" dataDxfId="9">
  <autoFilter ref="B4:C32"/>
  <sortState ref="B5:C32">
    <sortCondition descending="1" ref="C4:C32"/>
  </sortState>
  <tableColumns count="2">
    <tableColumn id="1" name="ESPECIE" dataDxfId="8"/>
    <tableColumn id="2" name="SUPERFICIE (ha)" dataDxfId="7"/>
  </tableColumns>
  <tableStyleInfo name="TableStyleMedium7" showFirstColumn="0" showLastColumn="0" showRowStripes="1" showColumnStripes="0"/>
</table>
</file>

<file path=xl/tables/table14.xml><?xml version="1.0" encoding="utf-8"?>
<table xmlns="http://schemas.openxmlformats.org/spreadsheetml/2006/main" id="14" name="Tabla14" displayName="Tabla14" ref="B4:C49" totalsRowShown="0" headerRowDxfId="6" dataDxfId="5">
  <autoFilter ref="B4:C49"/>
  <tableColumns count="2">
    <tableColumn id="1" name="ESPECIE" dataDxfId="4"/>
    <tableColumn id="2" name="SUPERFICIE (ha)" dataDxfId="3"/>
  </tableColumns>
  <tableStyleInfo name="TableStyleMedium7" showFirstColumn="0" showLastColumn="0" showRowStripes="1" showColumnStripes="0"/>
</table>
</file>

<file path=xl/tables/table15.xml><?xml version="1.0" encoding="utf-8"?>
<table xmlns="http://schemas.openxmlformats.org/spreadsheetml/2006/main" id="17" name="Tabla17" displayName="Tabla17" ref="B5:C12" totalsRowShown="0" headerRowDxfId="2">
  <autoFilter ref="B5:C12"/>
  <sortState ref="B5:C10">
    <sortCondition descending="1" ref="C4:C10"/>
  </sortState>
  <tableColumns count="2">
    <tableColumn id="1" name="ESPECIE" dataDxfId="1"/>
    <tableColumn id="2" name="SUPERFICIE (ha)" dataDxfId="0" dataCellStyle="Millares [0]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id="2" name="Tabla2" displayName="Tabla2" ref="B4:E16" totalsRowShown="0" headerRowDxfId="107" dataDxfId="106">
  <autoFilter ref="B4:E16"/>
  <tableColumns count="4">
    <tableColumn id="1" name="REGIÓN" dataDxfId="105"/>
    <tableColumn id="2" name="SUPERFICIE NACIONAL (ha)" dataDxfId="104"/>
    <tableColumn id="3" name="SUPERFICIE EXPORTACIÓN (ha)" dataDxfId="103" dataCellStyle="Millares [0]"/>
    <tableColumn id="4" name="TOTAL SUPERFICIE (ha)" dataDxfId="102" dataCellStyle="Millares [0]">
      <calculatedColumnFormula>+C5+D5</calculatedColumnFormula>
    </tableColumn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id="7" name="Tabla7" displayName="Tabla7" ref="B6:P42" totalsRowShown="0" headerRowDxfId="101" dataDxfId="100" dataCellStyle="Millares [0]">
  <autoFilter ref="B6:P42"/>
  <tableColumns count="15">
    <tableColumn id="1" name="Especie" dataDxfId="99"/>
    <tableColumn id="2" name="2009-2010" dataDxfId="98" dataCellStyle="Millares [0]"/>
    <tableColumn id="3" name="2010-2011" dataDxfId="97" dataCellStyle="Millares [0]"/>
    <tableColumn id="4" name="2011-2012" dataDxfId="96" dataCellStyle="Millares [0]"/>
    <tableColumn id="5" name="2012-2013" dataDxfId="95" dataCellStyle="Millares [0]"/>
    <tableColumn id="6" name="2013-2014" dataDxfId="94" dataCellStyle="Millares [0]"/>
    <tableColumn id="7" name="2014-2015" dataDxfId="93" dataCellStyle="Millares [0]"/>
    <tableColumn id="8" name="2015-2016" dataDxfId="92" dataCellStyle="Millares [0]"/>
    <tableColumn id="9" name="2016-2017" dataDxfId="91" dataCellStyle="Millares [0]"/>
    <tableColumn id="10" name="2017-2018" dataDxfId="90" dataCellStyle="Millares [0]"/>
    <tableColumn id="11" name="2018-2019" dataDxfId="89" dataCellStyle="Millares [0]"/>
    <tableColumn id="12" name="2019-2020" dataDxfId="88" dataCellStyle="Millares [0]"/>
    <tableColumn id="13" name="2020-2021" dataDxfId="87" dataCellStyle="Millares [0]"/>
    <tableColumn id="14" name="2021-2022" dataDxfId="86"/>
    <tableColumn id="15" name="2022-2023" dataDxfId="85" dataCellStyle="Millares [0]"/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id="4" name="Tabla4" displayName="Tabla4" ref="B5:C18" totalsRowCount="1" headerRowDxfId="84">
  <autoFilter ref="B5:C17"/>
  <tableColumns count="2">
    <tableColumn id="1" name="ESPECIE" totalsRowLabel="Total" dataDxfId="83" totalsRowDxfId="82"/>
    <tableColumn id="2" name="SUPERFICIE (ha)" totalsRowFunction="sum" dataDxfId="81" totalsRowDxfId="80" dataCellStyle="Moneda [0]"/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id="6" name="Tabla6" displayName="Tabla6" ref="B6:M19" totalsRowShown="0" headerRowDxfId="79" dataDxfId="78">
  <autoFilter ref="B6:M19"/>
  <tableColumns count="12">
    <tableColumn id="1" name="Especie" dataDxfId="77"/>
    <tableColumn id="2" name="Arica y Parinacota" dataDxfId="76"/>
    <tableColumn id="3" name="Valparaiso" dataDxfId="75"/>
    <tableColumn id="4" name="Metropolitana" dataDxfId="74"/>
    <tableColumn id="5" name="O'Higgins" dataDxfId="73"/>
    <tableColumn id="6" name="Maule" dataDxfId="72"/>
    <tableColumn id="7" name="Ñuble" dataDxfId="71"/>
    <tableColumn id="8" name="Biobío" dataDxfId="70"/>
    <tableColumn id="9" name="Araucanía" dataDxfId="69"/>
    <tableColumn id="10" name="Los Ríos" dataDxfId="68"/>
    <tableColumn id="11" name="Los Lagos" dataDxfId="67"/>
    <tableColumn id="12" name="Total general" dataDxfId="66">
      <calculatedColumnFormula>+SUM(C7:L7)</calculatedColumnFormula>
    </tableColumn>
  </tableColumns>
  <tableStyleInfo name="TableStyleMedium7" showFirstColumn="0" showLastColumn="0" showRowStripes="1" showColumnStripes="0"/>
</table>
</file>

<file path=xl/tables/table6.xml><?xml version="1.0" encoding="utf-8"?>
<table xmlns="http://schemas.openxmlformats.org/spreadsheetml/2006/main" id="8" name="Tabla8" displayName="Tabla8" ref="B6:E10" totalsRowShown="0" headerRowDxfId="65">
  <autoFilter ref="B6:E10"/>
  <tableColumns count="4">
    <tableColumn id="1" name="Especie" dataDxfId="64"/>
    <tableColumn id="2" name="CERTIFICADA CONVENCIONAL" dataDxfId="63"/>
    <tableColumn id="3" name="CERTIFICADA Y OVM" dataDxfId="62"/>
    <tableColumn id="4" name="Total general" dataDxfId="61" dataCellStyle="Millares [0]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id="3" name="Tabla3" displayName="Tabla3" ref="B6:F20" totalsRowShown="0" headerRowDxfId="60">
  <autoFilter ref="B6:F20"/>
  <tableColumns count="5">
    <tableColumn id="1" name="Temporada" dataDxfId="59"/>
    <tableColumn id="2" name="OECD"/>
    <tableColumn id="3" name="AOSCA"/>
    <tableColumn id="4" name="Acuerdo con Argentina"/>
    <tableColumn id="5" name="TOTAL" dataDxfId="58" dataCellStyle="Millares [0]">
      <calculatedColumnFormula>SUM(Tabla3[[#This Row],[OECD]:[Acuerdo con Argentina]])</calculatedColumnFormula>
    </tableColumn>
  </tableColumns>
  <tableStyleInfo name="TableStyleMedium7" showFirstColumn="0" showLastColumn="0" showRowStripes="1" showColumnStripes="0"/>
</table>
</file>

<file path=xl/tables/table8.xml><?xml version="1.0" encoding="utf-8"?>
<table xmlns="http://schemas.openxmlformats.org/spreadsheetml/2006/main" id="5" name="Tabla5" displayName="Tabla5" ref="B15:E19" totalsRowShown="0" headerRowDxfId="57" dataDxfId="56">
  <autoFilter ref="B15:E19"/>
  <tableColumns count="4">
    <tableColumn id="1" name="Categoría" dataDxfId="55"/>
    <tableColumn id="2" name="MAÍZ" dataDxfId="54"/>
    <tableColumn id="3" name="MARAVILLA" dataDxfId="53"/>
    <tableColumn id="4" name="RAPS" dataDxfId="52"/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id="9" name="Tabla9" displayName="Tabla9" ref="B6:E10" totalsRowShown="0" headerRowDxfId="51" dataDxfId="49" headerRowBorderDxfId="50" tableBorderDxfId="48">
  <autoFilter ref="B6:E10"/>
  <tableColumns count="4">
    <tableColumn id="1" name="Categoría" dataDxfId="47"/>
    <tableColumn id="2" name="MAÍZ" dataDxfId="46"/>
    <tableColumn id="3" name="MARAVILLA" dataDxfId="45"/>
    <tableColumn id="4" name="RAPS" dataDxfId="44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Relationship Id="rId5" Type="http://schemas.openxmlformats.org/officeDocument/2006/relationships/table" Target="../tables/table9.xml"/><Relationship Id="rId4" Type="http://schemas.openxmlformats.org/officeDocument/2006/relationships/table" Target="../tables/table8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Relationship Id="rId4" Type="http://schemas.openxmlformats.org/officeDocument/2006/relationships/table" Target="../tables/table10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image" Target="../media/image6.jpeg"/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Relationship Id="rId4" Type="http://schemas.openxmlformats.org/officeDocument/2006/relationships/table" Target="../tables/table12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Relationship Id="rId4" Type="http://schemas.openxmlformats.org/officeDocument/2006/relationships/table" Target="../tables/table13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Relationship Id="rId4" Type="http://schemas.openxmlformats.org/officeDocument/2006/relationships/table" Target="../tables/table14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Relationship Id="rId4" Type="http://schemas.openxmlformats.org/officeDocument/2006/relationships/table" Target="../tables/table15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table" Target="../tables/table1.xml"/><Relationship Id="rId4" Type="http://schemas.openxmlformats.org/officeDocument/2006/relationships/image" Target="../media/image6.jpeg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table" Target="../tables/tabl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image" Target="../media/image6.jpeg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Relationship Id="rId4" Type="http://schemas.openxmlformats.org/officeDocument/2006/relationships/table" Target="../tables/table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Relationship Id="rId4" Type="http://schemas.openxmlformats.org/officeDocument/2006/relationships/table" Target="../tables/table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Relationship Id="rId4" Type="http://schemas.openxmlformats.org/officeDocument/2006/relationships/table" Target="../tables/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autoPageBreaks="0"/>
  </sheetPr>
  <dimension ref="A1:R38"/>
  <sheetViews>
    <sheetView showGridLines="0" showRowColHeaders="0" tabSelected="1" zoomScale="120" zoomScaleNormal="120" zoomScaleSheetLayoutView="110" workbookViewId="0"/>
  </sheetViews>
  <sheetFormatPr baseColWidth="10" defaultColWidth="0" defaultRowHeight="15" zeroHeight="1" x14ac:dyDescent="0.25"/>
  <cols>
    <col min="1" max="1" width="24.7109375" style="14" customWidth="1"/>
    <col min="2" max="2" width="10.7109375" style="14" customWidth="1"/>
    <col min="3" max="18" width="11.5703125" style="14" customWidth="1"/>
    <col min="19" max="16384" width="11.5703125" style="14" hidden="1"/>
  </cols>
  <sheetData>
    <row r="1" spans="3:13" x14ac:dyDescent="0.25"/>
    <row r="2" spans="3:13" ht="15" customHeight="1" x14ac:dyDescent="0.25">
      <c r="E2" s="94"/>
      <c r="F2" s="95"/>
      <c r="G2" s="95"/>
      <c r="H2" s="95"/>
      <c r="I2" s="95"/>
      <c r="J2" s="95"/>
      <c r="K2" s="95"/>
      <c r="L2" s="95"/>
      <c r="M2" s="95"/>
    </row>
    <row r="3" spans="3:13" ht="18.75" customHeight="1" x14ac:dyDescent="0.25">
      <c r="E3" s="95"/>
      <c r="F3" s="95"/>
      <c r="G3" s="95"/>
      <c r="H3" s="95"/>
      <c r="I3" s="95"/>
      <c r="J3" s="95"/>
      <c r="K3" s="95"/>
      <c r="L3" s="95"/>
      <c r="M3" s="95"/>
    </row>
    <row r="4" spans="3:13" ht="18.75" customHeight="1" x14ac:dyDescent="0.25">
      <c r="E4" s="95"/>
      <c r="F4" s="95"/>
      <c r="G4" s="95"/>
      <c r="H4" s="95"/>
      <c r="I4" s="95"/>
      <c r="J4" s="95"/>
      <c r="K4" s="95"/>
      <c r="L4" s="95"/>
      <c r="M4" s="95"/>
    </row>
    <row r="5" spans="3:13" x14ac:dyDescent="0.25">
      <c r="E5" s="95"/>
      <c r="F5" s="95"/>
      <c r="G5" s="95"/>
      <c r="H5" s="95"/>
      <c r="I5" s="95"/>
      <c r="J5" s="95"/>
      <c r="K5" s="95"/>
      <c r="L5" s="95"/>
      <c r="M5" s="95"/>
    </row>
    <row r="6" spans="3:13" x14ac:dyDescent="0.25">
      <c r="E6" s="95"/>
      <c r="F6" s="95"/>
      <c r="G6" s="95"/>
      <c r="H6" s="95"/>
      <c r="I6" s="95"/>
      <c r="J6" s="95"/>
      <c r="K6" s="95"/>
      <c r="L6" s="95"/>
      <c r="M6" s="95"/>
    </row>
    <row r="7" spans="3:13" x14ac:dyDescent="0.25">
      <c r="E7" s="95"/>
      <c r="F7" s="95"/>
      <c r="G7" s="95"/>
      <c r="H7" s="95"/>
      <c r="I7" s="95"/>
      <c r="J7" s="95"/>
      <c r="K7" s="95"/>
      <c r="L7" s="95"/>
      <c r="M7" s="95"/>
    </row>
    <row r="8" spans="3:13" x14ac:dyDescent="0.25"/>
    <row r="9" spans="3:13" x14ac:dyDescent="0.25"/>
    <row r="10" spans="3:13" x14ac:dyDescent="0.25">
      <c r="C10" s="17"/>
      <c r="D10" s="17"/>
      <c r="E10" s="17"/>
      <c r="F10" s="17"/>
      <c r="G10" s="17"/>
      <c r="H10" s="17"/>
      <c r="I10" s="17"/>
      <c r="J10" s="17"/>
      <c r="K10" s="17"/>
    </row>
    <row r="11" spans="3:13" x14ac:dyDescent="0.25">
      <c r="C11" s="74"/>
      <c r="D11" s="74"/>
      <c r="E11" s="74"/>
      <c r="F11" s="74"/>
      <c r="G11" s="74"/>
      <c r="H11" s="74"/>
      <c r="I11" s="17"/>
      <c r="J11" s="17"/>
      <c r="K11" s="17"/>
    </row>
    <row r="12" spans="3:13" x14ac:dyDescent="0.25">
      <c r="C12" s="17"/>
      <c r="D12" s="17"/>
      <c r="E12" s="17"/>
      <c r="F12" s="17"/>
      <c r="H12" s="74"/>
      <c r="I12" s="17"/>
      <c r="J12" s="17"/>
      <c r="K12" s="17"/>
    </row>
    <row r="13" spans="3:13" x14ac:dyDescent="0.25">
      <c r="C13" s="74"/>
      <c r="D13" s="74"/>
      <c r="E13" s="74"/>
      <c r="F13" s="74"/>
      <c r="G13" s="74"/>
      <c r="H13" s="74"/>
      <c r="I13" s="17"/>
      <c r="J13" s="17"/>
      <c r="K13" s="17"/>
    </row>
    <row r="14" spans="3:13" x14ac:dyDescent="0.25"/>
    <row r="15" spans="3:13" x14ac:dyDescent="0.25"/>
    <row r="16" spans="3:13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</sheetData>
  <sheetProtection sort="0" autoFilter="0"/>
  <mergeCells count="1">
    <mergeCell ref="E2:M7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B2:M25"/>
  <sheetViews>
    <sheetView showGridLines="0" zoomScale="170" zoomScaleNormal="170" workbookViewId="0"/>
  </sheetViews>
  <sheetFormatPr baseColWidth="10" defaultRowHeight="15" x14ac:dyDescent="0.25"/>
  <cols>
    <col min="1" max="1" width="3" customWidth="1"/>
    <col min="2" max="2" width="14.5703125" customWidth="1"/>
    <col min="3" max="3" width="12.85546875" customWidth="1"/>
    <col min="4" max="4" width="13.5703125" customWidth="1"/>
    <col min="5" max="7" width="11.140625" customWidth="1"/>
    <col min="8" max="8" width="14" bestFit="1" customWidth="1"/>
    <col min="9" max="9" width="10.28515625" bestFit="1" customWidth="1"/>
    <col min="10" max="10" width="16" bestFit="1" customWidth="1"/>
    <col min="11" max="11" width="10.140625" bestFit="1" customWidth="1"/>
  </cols>
  <sheetData>
    <row r="2" spans="2:11" ht="15.75" x14ac:dyDescent="0.25">
      <c r="B2" s="85" t="s">
        <v>167</v>
      </c>
    </row>
    <row r="3" spans="2:11" ht="15.75" x14ac:dyDescent="0.25">
      <c r="B3" s="85"/>
    </row>
    <row r="4" spans="2:11" x14ac:dyDescent="0.25">
      <c r="G4" s="17"/>
      <c r="H4" s="17"/>
      <c r="I4" s="18"/>
      <c r="J4" s="17"/>
      <c r="K4" s="17"/>
    </row>
    <row r="5" spans="2:11" x14ac:dyDescent="0.25">
      <c r="B5" s="97" t="s">
        <v>127</v>
      </c>
      <c r="C5" s="97"/>
      <c r="D5" s="97"/>
      <c r="E5" s="97"/>
      <c r="G5" s="15"/>
    </row>
    <row r="6" spans="2:11" x14ac:dyDescent="0.25">
      <c r="B6" s="24" t="s">
        <v>1</v>
      </c>
      <c r="C6" s="24" t="s">
        <v>35</v>
      </c>
      <c r="D6" s="24" t="s">
        <v>36</v>
      </c>
      <c r="E6" s="24" t="s">
        <v>17</v>
      </c>
      <c r="F6" s="6"/>
      <c r="G6" s="6"/>
    </row>
    <row r="7" spans="2:11" x14ac:dyDescent="0.25">
      <c r="B7" s="17" t="s">
        <v>5</v>
      </c>
      <c r="C7" s="20">
        <v>19.080000000000005</v>
      </c>
      <c r="D7" s="20">
        <v>15.986999999999952</v>
      </c>
      <c r="E7" s="20">
        <v>0.34300000000000003</v>
      </c>
      <c r="F7" s="5"/>
      <c r="G7" s="17"/>
    </row>
    <row r="8" spans="2:11" x14ac:dyDescent="0.25">
      <c r="B8" s="17" t="s">
        <v>25</v>
      </c>
      <c r="C8" s="20">
        <v>1426.7200000000037</v>
      </c>
      <c r="D8" s="20">
        <v>382.65100000000007</v>
      </c>
      <c r="E8" s="20">
        <v>2.79</v>
      </c>
      <c r="F8" s="5"/>
      <c r="G8" s="17"/>
    </row>
    <row r="9" spans="2:11" x14ac:dyDescent="0.25">
      <c r="B9" s="17" t="s">
        <v>7</v>
      </c>
      <c r="C9" s="19">
        <v>4584.3</v>
      </c>
      <c r="D9" s="20">
        <v>3636.0199999999995</v>
      </c>
      <c r="E9" s="20">
        <v>6792.1</v>
      </c>
      <c r="F9" s="5"/>
      <c r="G9" s="17"/>
    </row>
    <row r="10" spans="2:11" s="3" customFormat="1" x14ac:dyDescent="0.25">
      <c r="B10" s="21" t="s">
        <v>80</v>
      </c>
      <c r="C10" s="22">
        <f>+SUM(C7:C9)</f>
        <v>6030.100000000004</v>
      </c>
      <c r="D10" s="22">
        <f>+SUM(D7:D9)</f>
        <v>4034.6579999999994</v>
      </c>
      <c r="E10" s="22">
        <f>+SUM(E7:E9)</f>
        <v>6795.2330000000002</v>
      </c>
      <c r="F10" s="8"/>
      <c r="G10" s="21"/>
    </row>
    <row r="11" spans="2:11" s="3" customFormat="1" x14ac:dyDescent="0.25">
      <c r="B11" s="21"/>
      <c r="C11" s="22"/>
      <c r="D11" s="22"/>
      <c r="E11" s="22"/>
      <c r="F11" s="8"/>
      <c r="G11" s="21"/>
      <c r="H11" s="22"/>
      <c r="I11" s="22"/>
      <c r="J11" s="22"/>
      <c r="K11" s="21"/>
    </row>
    <row r="12" spans="2:11" x14ac:dyDescent="0.25">
      <c r="G12" s="17"/>
      <c r="H12" s="17"/>
      <c r="I12" s="17"/>
      <c r="J12" s="17"/>
      <c r="K12" s="17"/>
    </row>
    <row r="14" spans="2:11" x14ac:dyDescent="0.25">
      <c r="B14" s="97" t="s">
        <v>123</v>
      </c>
      <c r="C14" s="97"/>
      <c r="D14" s="97"/>
      <c r="E14" s="97"/>
    </row>
    <row r="15" spans="2:11" x14ac:dyDescent="0.25">
      <c r="B15" s="24" t="s">
        <v>1</v>
      </c>
      <c r="C15" s="24" t="s">
        <v>35</v>
      </c>
      <c r="D15" s="24" t="s">
        <v>36</v>
      </c>
      <c r="E15" s="24" t="s">
        <v>17</v>
      </c>
    </row>
    <row r="16" spans="2:11" x14ac:dyDescent="0.25">
      <c r="B16" s="17" t="s">
        <v>5</v>
      </c>
      <c r="C16" s="55">
        <v>32</v>
      </c>
      <c r="D16" s="55">
        <v>310</v>
      </c>
      <c r="E16" s="55">
        <v>3</v>
      </c>
    </row>
    <row r="17" spans="2:13" x14ac:dyDescent="0.25">
      <c r="B17" s="17" t="s">
        <v>25</v>
      </c>
      <c r="C17" s="55">
        <v>865</v>
      </c>
      <c r="D17" s="55">
        <v>225</v>
      </c>
      <c r="E17" s="55">
        <v>2</v>
      </c>
    </row>
    <row r="18" spans="2:13" x14ac:dyDescent="0.25">
      <c r="B18" s="17" t="s">
        <v>7</v>
      </c>
      <c r="C18" s="55">
        <v>228</v>
      </c>
      <c r="D18" s="55">
        <v>181</v>
      </c>
      <c r="E18" s="55">
        <v>236</v>
      </c>
    </row>
    <row r="19" spans="2:13" x14ac:dyDescent="0.25">
      <c r="B19" s="21" t="s">
        <v>80</v>
      </c>
      <c r="C19" s="56">
        <f>+SUM(C16:C18)</f>
        <v>1125</v>
      </c>
      <c r="D19" s="56">
        <f>+SUM(D16:D18)</f>
        <v>716</v>
      </c>
      <c r="E19" s="56">
        <f>+SUM(E16:E18)</f>
        <v>241</v>
      </c>
    </row>
    <row r="25" spans="2:13" x14ac:dyDescent="0.25">
      <c r="M25" s="7"/>
    </row>
  </sheetData>
  <mergeCells count="2">
    <mergeCell ref="B5:E5"/>
    <mergeCell ref="B14:E14"/>
  </mergeCells>
  <pageMargins left="0.7" right="0.7" top="0.75" bottom="0.75" header="0.3" footer="0.3"/>
  <pageSetup orientation="portrait" r:id="rId1"/>
  <drawing r:id="rId2"/>
  <picture r:id="rId3"/>
  <tableParts count="2">
    <tablePart r:id="rId4"/>
    <tablePart r:id="rId5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R38"/>
  <sheetViews>
    <sheetView showGridLines="0" zoomScale="120" zoomScaleNormal="120" zoomScaleSheetLayoutView="110" workbookViewId="0"/>
  </sheetViews>
  <sheetFormatPr baseColWidth="10" defaultColWidth="0" defaultRowHeight="15" customHeight="1" zeroHeight="1" x14ac:dyDescent="0.25"/>
  <cols>
    <col min="1" max="1" width="24.7109375" style="14" customWidth="1"/>
    <col min="2" max="2" width="10.7109375" style="14" customWidth="1"/>
    <col min="3" max="18" width="11.5703125" style="14" customWidth="1"/>
    <col min="19" max="16384" width="11.5703125" style="14" hidden="1"/>
  </cols>
  <sheetData>
    <row r="1" spans="3:13" x14ac:dyDescent="0.25"/>
    <row r="2" spans="3:13" ht="15" customHeight="1" x14ac:dyDescent="0.25">
      <c r="E2" s="94"/>
      <c r="F2" s="95"/>
      <c r="G2" s="95"/>
      <c r="H2" s="95"/>
      <c r="I2" s="95"/>
      <c r="J2" s="95"/>
      <c r="K2" s="95"/>
      <c r="L2" s="95"/>
      <c r="M2" s="95"/>
    </row>
    <row r="3" spans="3:13" ht="18.75" customHeight="1" x14ac:dyDescent="0.25">
      <c r="E3" s="95"/>
      <c r="F3" s="95"/>
      <c r="G3" s="95"/>
      <c r="H3" s="95"/>
      <c r="I3" s="95"/>
      <c r="J3" s="95"/>
      <c r="K3" s="95"/>
      <c r="L3" s="95"/>
      <c r="M3" s="95"/>
    </row>
    <row r="4" spans="3:13" ht="18.75" customHeight="1" x14ac:dyDescent="0.25">
      <c r="E4" s="95"/>
      <c r="F4" s="95"/>
      <c r="G4" s="95"/>
      <c r="H4" s="95"/>
      <c r="I4" s="95"/>
      <c r="J4" s="95"/>
      <c r="K4" s="95"/>
      <c r="L4" s="95"/>
      <c r="M4" s="95"/>
    </row>
    <row r="5" spans="3:13" x14ac:dyDescent="0.25">
      <c r="E5" s="95"/>
      <c r="F5" s="95"/>
      <c r="G5" s="95"/>
      <c r="H5" s="95"/>
      <c r="I5" s="95"/>
      <c r="J5" s="95"/>
      <c r="K5" s="95"/>
      <c r="L5" s="95"/>
      <c r="M5" s="95"/>
    </row>
    <row r="6" spans="3:13" x14ac:dyDescent="0.25">
      <c r="E6" s="95"/>
      <c r="F6" s="95"/>
      <c r="G6" s="95"/>
      <c r="H6" s="95"/>
      <c r="I6" s="95"/>
      <c r="J6" s="95"/>
      <c r="K6" s="95"/>
      <c r="L6" s="95"/>
      <c r="M6" s="95"/>
    </row>
    <row r="7" spans="3:13" x14ac:dyDescent="0.25">
      <c r="E7" s="95"/>
      <c r="F7" s="95"/>
      <c r="G7" s="95"/>
      <c r="H7" s="95"/>
      <c r="I7" s="95"/>
      <c r="J7" s="95"/>
      <c r="K7" s="95"/>
      <c r="L7" s="95"/>
      <c r="M7" s="95"/>
    </row>
    <row r="8" spans="3:13" x14ac:dyDescent="0.25"/>
    <row r="9" spans="3:13" x14ac:dyDescent="0.25"/>
    <row r="10" spans="3:13" x14ac:dyDescent="0.25">
      <c r="C10" s="17"/>
      <c r="D10" s="17"/>
      <c r="E10" s="17"/>
      <c r="F10" s="17"/>
      <c r="G10" s="17"/>
      <c r="H10" s="17"/>
      <c r="I10" s="17"/>
      <c r="J10" s="17"/>
      <c r="K10" s="17"/>
    </row>
    <row r="11" spans="3:13" x14ac:dyDescent="0.25">
      <c r="C11" s="74"/>
      <c r="D11" s="74"/>
      <c r="E11" s="74"/>
      <c r="F11" s="74"/>
      <c r="G11" s="74"/>
      <c r="H11" s="74"/>
      <c r="I11" s="17"/>
      <c r="J11" s="17"/>
      <c r="K11" s="17"/>
    </row>
    <row r="12" spans="3:13" x14ac:dyDescent="0.25">
      <c r="C12" s="17"/>
      <c r="D12" s="17"/>
      <c r="E12" s="17"/>
      <c r="F12" s="17"/>
      <c r="H12" s="74"/>
      <c r="I12" s="17"/>
      <c r="J12" s="17"/>
      <c r="K12" s="17"/>
    </row>
    <row r="13" spans="3:13" x14ac:dyDescent="0.25">
      <c r="C13" s="74"/>
      <c r="D13" s="74"/>
      <c r="E13" s="74"/>
      <c r="F13" s="74"/>
      <c r="G13" s="74"/>
      <c r="H13" s="74"/>
      <c r="I13" s="17"/>
      <c r="J13" s="17"/>
      <c r="K13" s="17"/>
    </row>
    <row r="14" spans="3:13" x14ac:dyDescent="0.25"/>
    <row r="15" spans="3:13" x14ac:dyDescent="0.25"/>
    <row r="16" spans="3:13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</sheetData>
  <sheetProtection sort="0" autoFilter="0"/>
  <mergeCells count="1">
    <mergeCell ref="E2:M7"/>
  </mergeCell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B2:R39"/>
  <sheetViews>
    <sheetView showGridLines="0" zoomScaleNormal="100" workbookViewId="0"/>
  </sheetViews>
  <sheetFormatPr baseColWidth="10" defaultRowHeight="15" x14ac:dyDescent="0.25"/>
  <cols>
    <col min="1" max="1" width="4.7109375" customWidth="1"/>
    <col min="2" max="2" width="16.7109375" bestFit="1" customWidth="1"/>
    <col min="3" max="14" width="12.7109375" customWidth="1"/>
    <col min="15" max="15" width="12.85546875" bestFit="1" customWidth="1"/>
    <col min="19" max="19" width="17" bestFit="1" customWidth="1"/>
  </cols>
  <sheetData>
    <row r="2" spans="2:17" ht="21" x14ac:dyDescent="0.25">
      <c r="B2" s="83" t="s">
        <v>128</v>
      </c>
    </row>
    <row r="4" spans="2:17" x14ac:dyDescent="0.25">
      <c r="B4" s="98" t="s">
        <v>119</v>
      </c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</row>
    <row r="5" spans="2:17" x14ac:dyDescent="0.25">
      <c r="B5" s="64" t="s">
        <v>0</v>
      </c>
      <c r="C5" s="65" t="s">
        <v>96</v>
      </c>
      <c r="D5" s="65" t="s">
        <v>97</v>
      </c>
      <c r="E5" s="65" t="s">
        <v>98</v>
      </c>
      <c r="F5" s="65" t="s">
        <v>99</v>
      </c>
      <c r="G5" s="65" t="s">
        <v>100</v>
      </c>
      <c r="H5" s="65" t="s">
        <v>101</v>
      </c>
      <c r="I5" s="65" t="s">
        <v>102</v>
      </c>
      <c r="J5" s="65" t="s">
        <v>103</v>
      </c>
      <c r="K5" s="65" t="s">
        <v>104</v>
      </c>
      <c r="L5" s="65" t="s">
        <v>105</v>
      </c>
      <c r="M5" s="65" t="s">
        <v>2</v>
      </c>
      <c r="N5" s="65" t="s">
        <v>134</v>
      </c>
      <c r="O5" s="66" t="s">
        <v>149</v>
      </c>
      <c r="P5" s="67" t="s">
        <v>165</v>
      </c>
    </row>
    <row r="6" spans="2:17" x14ac:dyDescent="0.25">
      <c r="B6" s="57" t="s">
        <v>120</v>
      </c>
      <c r="C6" s="58">
        <v>9.9999999999999992E-2</v>
      </c>
      <c r="D6" s="58">
        <v>0.54</v>
      </c>
      <c r="E6" s="58">
        <v>0.06</v>
      </c>
      <c r="F6" s="58">
        <v>0</v>
      </c>
      <c r="G6" s="58">
        <v>0</v>
      </c>
      <c r="H6" s="58">
        <v>0</v>
      </c>
      <c r="I6" s="58">
        <v>0</v>
      </c>
      <c r="J6" s="58">
        <v>0</v>
      </c>
      <c r="K6" s="58">
        <v>0</v>
      </c>
      <c r="L6" s="58">
        <v>0</v>
      </c>
      <c r="M6" s="58">
        <v>0</v>
      </c>
      <c r="N6" s="58">
        <v>0</v>
      </c>
      <c r="O6" s="58">
        <v>0</v>
      </c>
      <c r="P6" s="63">
        <v>0</v>
      </c>
    </row>
    <row r="7" spans="2:17" x14ac:dyDescent="0.25">
      <c r="B7" s="57" t="s">
        <v>45</v>
      </c>
      <c r="C7" s="58">
        <v>206.10999999999999</v>
      </c>
      <c r="D7" s="58">
        <v>332.15</v>
      </c>
      <c r="E7" s="58">
        <v>248.51000000000002</v>
      </c>
      <c r="F7" s="58">
        <v>151.25</v>
      </c>
      <c r="G7" s="58">
        <v>190.61</v>
      </c>
      <c r="H7" s="58">
        <v>218.96000000000004</v>
      </c>
      <c r="I7" s="58">
        <v>275.34099999999995</v>
      </c>
      <c r="J7" s="58">
        <v>295.536</v>
      </c>
      <c r="K7" s="58">
        <v>277.25400000000002</v>
      </c>
      <c r="L7" s="58">
        <v>278.98</v>
      </c>
      <c r="M7" s="58">
        <v>315.23</v>
      </c>
      <c r="N7" s="58">
        <v>399</v>
      </c>
      <c r="O7" s="59">
        <v>234.26999999999998</v>
      </c>
      <c r="P7" s="13">
        <v>238.37</v>
      </c>
    </row>
    <row r="8" spans="2:17" x14ac:dyDescent="0.25">
      <c r="B8" s="57" t="s">
        <v>13</v>
      </c>
      <c r="C8" s="58">
        <v>248.8</v>
      </c>
      <c r="D8" s="58">
        <v>188.85</v>
      </c>
      <c r="E8" s="58">
        <v>170.3</v>
      </c>
      <c r="F8" s="58">
        <v>204.3</v>
      </c>
      <c r="G8" s="58">
        <v>377.64</v>
      </c>
      <c r="H8" s="58">
        <v>317.69</v>
      </c>
      <c r="I8" s="58">
        <v>239.9</v>
      </c>
      <c r="J8" s="58">
        <v>352.38</v>
      </c>
      <c r="K8" s="58">
        <v>330</v>
      </c>
      <c r="L8" s="58">
        <v>278.54000000000002</v>
      </c>
      <c r="M8" s="58">
        <v>374.7</v>
      </c>
      <c r="N8" s="58">
        <v>370.9</v>
      </c>
      <c r="O8" s="20">
        <v>450.90000000000003</v>
      </c>
      <c r="P8" s="13">
        <v>356.1</v>
      </c>
      <c r="Q8" s="11"/>
    </row>
    <row r="9" spans="2:17" x14ac:dyDescent="0.25">
      <c r="B9" s="57" t="s">
        <v>121</v>
      </c>
      <c r="C9" s="58">
        <v>2.5</v>
      </c>
      <c r="D9" s="58">
        <v>0</v>
      </c>
      <c r="E9" s="58">
        <v>0</v>
      </c>
      <c r="F9" s="58">
        <v>0</v>
      </c>
      <c r="G9" s="58">
        <v>0</v>
      </c>
      <c r="H9" s="58">
        <v>0</v>
      </c>
      <c r="I9" s="58">
        <v>0</v>
      </c>
      <c r="J9" s="58">
        <v>0</v>
      </c>
      <c r="K9" s="58">
        <v>0</v>
      </c>
      <c r="L9" s="58">
        <v>0</v>
      </c>
      <c r="M9" s="58">
        <v>0</v>
      </c>
      <c r="N9" s="58">
        <v>0</v>
      </c>
      <c r="O9" s="20">
        <v>0</v>
      </c>
      <c r="P9" s="63">
        <v>0</v>
      </c>
    </row>
    <row r="10" spans="2:17" x14ac:dyDescent="0.25">
      <c r="B10" s="57" t="s">
        <v>22</v>
      </c>
      <c r="C10" s="58">
        <v>0</v>
      </c>
      <c r="D10" s="58">
        <v>0</v>
      </c>
      <c r="E10" s="58">
        <v>0</v>
      </c>
      <c r="F10" s="58">
        <v>0</v>
      </c>
      <c r="G10" s="58">
        <v>0</v>
      </c>
      <c r="H10" s="58">
        <v>0</v>
      </c>
      <c r="I10" s="58">
        <v>0</v>
      </c>
      <c r="J10" s="58">
        <v>0</v>
      </c>
      <c r="K10" s="58">
        <v>0</v>
      </c>
      <c r="L10" s="58">
        <v>0</v>
      </c>
      <c r="M10" s="58">
        <v>0</v>
      </c>
      <c r="N10" s="58">
        <v>13.5</v>
      </c>
      <c r="O10" s="20">
        <v>22</v>
      </c>
      <c r="P10" s="13">
        <v>25</v>
      </c>
    </row>
    <row r="11" spans="2:17" x14ac:dyDescent="0.25">
      <c r="B11" s="57" t="s">
        <v>44</v>
      </c>
      <c r="C11" s="58">
        <v>503.85</v>
      </c>
      <c r="D11" s="58">
        <v>518.1</v>
      </c>
      <c r="E11" s="58">
        <v>504.2</v>
      </c>
      <c r="F11" s="58">
        <v>12.2</v>
      </c>
      <c r="G11" s="58">
        <v>342.2</v>
      </c>
      <c r="H11" s="58">
        <v>326.3</v>
      </c>
      <c r="I11" s="58">
        <v>255</v>
      </c>
      <c r="J11" s="58">
        <v>229.9</v>
      </c>
      <c r="K11" s="58">
        <v>204.5</v>
      </c>
      <c r="L11" s="58">
        <v>367.3</v>
      </c>
      <c r="M11" s="58">
        <v>265</v>
      </c>
      <c r="N11" s="58">
        <v>333</v>
      </c>
      <c r="O11" s="20">
        <v>375.7</v>
      </c>
      <c r="P11" s="13">
        <v>479.59999999999991</v>
      </c>
    </row>
    <row r="12" spans="2:17" x14ac:dyDescent="0.25">
      <c r="B12" s="57" t="s">
        <v>112</v>
      </c>
      <c r="C12" s="58">
        <v>0</v>
      </c>
      <c r="D12" s="58">
        <v>0</v>
      </c>
      <c r="E12" s="58">
        <v>0</v>
      </c>
      <c r="F12" s="58">
        <v>0</v>
      </c>
      <c r="G12" s="58">
        <v>0</v>
      </c>
      <c r="H12" s="58">
        <v>0</v>
      </c>
      <c r="I12" s="58">
        <v>0</v>
      </c>
      <c r="J12" s="58">
        <v>0</v>
      </c>
      <c r="K12" s="58">
        <v>2</v>
      </c>
      <c r="L12" s="58">
        <v>0</v>
      </c>
      <c r="M12" s="58">
        <v>0</v>
      </c>
      <c r="N12" s="58">
        <v>0</v>
      </c>
      <c r="O12" s="58">
        <v>0</v>
      </c>
      <c r="P12" s="63">
        <v>0</v>
      </c>
    </row>
    <row r="13" spans="2:17" x14ac:dyDescent="0.25">
      <c r="B13" s="57" t="s">
        <v>122</v>
      </c>
      <c r="C13" s="58">
        <v>0</v>
      </c>
      <c r="D13" s="58">
        <v>0</v>
      </c>
      <c r="E13" s="58">
        <v>0</v>
      </c>
      <c r="F13" s="58">
        <v>13</v>
      </c>
      <c r="G13" s="58">
        <v>89.39</v>
      </c>
      <c r="H13" s="58">
        <v>527.15</v>
      </c>
      <c r="I13" s="58">
        <v>0</v>
      </c>
      <c r="J13" s="58">
        <v>34.5</v>
      </c>
      <c r="K13" s="58">
        <v>126</v>
      </c>
      <c r="L13" s="58">
        <v>0</v>
      </c>
      <c r="M13" s="58">
        <v>0</v>
      </c>
      <c r="N13" s="58">
        <v>0</v>
      </c>
      <c r="O13" s="58">
        <v>0</v>
      </c>
      <c r="P13" s="63">
        <v>0</v>
      </c>
    </row>
    <row r="14" spans="2:17" x14ac:dyDescent="0.25">
      <c r="B14" s="57" t="s">
        <v>54</v>
      </c>
      <c r="C14" s="58">
        <v>0</v>
      </c>
      <c r="D14" s="58">
        <v>0</v>
      </c>
      <c r="E14" s="58">
        <v>0</v>
      </c>
      <c r="F14" s="58">
        <v>0</v>
      </c>
      <c r="G14" s="58">
        <v>0</v>
      </c>
      <c r="H14" s="58">
        <v>0</v>
      </c>
      <c r="I14" s="58">
        <v>10.130000000000001</v>
      </c>
      <c r="J14" s="58">
        <v>65.5</v>
      </c>
      <c r="K14" s="58">
        <v>77.5</v>
      </c>
      <c r="L14" s="58">
        <v>46.4</v>
      </c>
      <c r="M14" s="58">
        <v>124.3</v>
      </c>
      <c r="N14" s="58">
        <v>107.3</v>
      </c>
      <c r="O14" s="20">
        <v>53</v>
      </c>
      <c r="P14" s="63">
        <v>0</v>
      </c>
    </row>
    <row r="15" spans="2:17" x14ac:dyDescent="0.25">
      <c r="B15" s="57" t="s">
        <v>27</v>
      </c>
      <c r="C15" s="58">
        <v>430.09</v>
      </c>
      <c r="D15" s="58">
        <v>476.75000000000006</v>
      </c>
      <c r="E15" s="58">
        <v>488.68000000000006</v>
      </c>
      <c r="F15" s="58">
        <v>607.29999999999995</v>
      </c>
      <c r="G15" s="58">
        <v>607.11</v>
      </c>
      <c r="H15" s="58">
        <v>527.39999999999964</v>
      </c>
      <c r="I15" s="58">
        <v>647.61899999999969</v>
      </c>
      <c r="J15" s="58">
        <v>632.49399999999969</v>
      </c>
      <c r="K15" s="58">
        <v>799.25600000000065</v>
      </c>
      <c r="L15" s="58">
        <v>902.01600000000019</v>
      </c>
      <c r="M15" s="58">
        <v>1017.3209999999993</v>
      </c>
      <c r="N15" s="58">
        <v>1204.2</v>
      </c>
      <c r="O15" s="20">
        <v>1307.2759999999996</v>
      </c>
      <c r="P15" s="13">
        <v>1225.2949999999998</v>
      </c>
      <c r="Q15" s="11"/>
    </row>
    <row r="16" spans="2:17" x14ac:dyDescent="0.25">
      <c r="B16" s="57" t="s">
        <v>3</v>
      </c>
      <c r="C16" s="58">
        <v>465.25</v>
      </c>
      <c r="D16" s="58">
        <v>266</v>
      </c>
      <c r="E16" s="58">
        <v>53</v>
      </c>
      <c r="F16" s="58">
        <v>11</v>
      </c>
      <c r="G16" s="58">
        <v>0</v>
      </c>
      <c r="H16" s="58">
        <v>15</v>
      </c>
      <c r="I16" s="58">
        <v>12</v>
      </c>
      <c r="J16" s="58">
        <v>15</v>
      </c>
      <c r="K16" s="58">
        <v>0</v>
      </c>
      <c r="L16" s="58">
        <v>0</v>
      </c>
      <c r="M16" s="58">
        <v>0</v>
      </c>
      <c r="N16" s="58">
        <v>0</v>
      </c>
      <c r="O16" s="58">
        <v>0</v>
      </c>
      <c r="P16" s="63">
        <v>0</v>
      </c>
    </row>
    <row r="17" spans="2:17" x14ac:dyDescent="0.25">
      <c r="B17" s="57" t="s">
        <v>26</v>
      </c>
      <c r="C17" s="58">
        <v>267.8</v>
      </c>
      <c r="D17" s="58">
        <v>182.35</v>
      </c>
      <c r="E17" s="58">
        <v>218.6</v>
      </c>
      <c r="F17" s="58">
        <v>288.10000000000002</v>
      </c>
      <c r="G17" s="58">
        <v>335.75</v>
      </c>
      <c r="H17" s="58">
        <v>479.9</v>
      </c>
      <c r="I17" s="58">
        <v>497.8</v>
      </c>
      <c r="J17" s="58">
        <v>336.6</v>
      </c>
      <c r="K17" s="58">
        <v>344.1</v>
      </c>
      <c r="L17" s="58">
        <v>404.6</v>
      </c>
      <c r="M17" s="58">
        <v>348.57000000000005</v>
      </c>
      <c r="N17" s="58">
        <v>309.10000000000002</v>
      </c>
      <c r="O17" s="20">
        <v>267.79000000000002</v>
      </c>
      <c r="P17" s="13">
        <v>334.9</v>
      </c>
    </row>
    <row r="18" spans="2:17" x14ac:dyDescent="0.25">
      <c r="B18" s="57" t="s">
        <v>9</v>
      </c>
      <c r="C18" s="58">
        <v>1729.78</v>
      </c>
      <c r="D18" s="58">
        <v>1459.2799999999997</v>
      </c>
      <c r="E18" s="58">
        <v>1740.6100000000001</v>
      </c>
      <c r="F18" s="58">
        <v>2164.08</v>
      </c>
      <c r="G18" s="58">
        <v>2223.96</v>
      </c>
      <c r="H18" s="58">
        <v>1888.6</v>
      </c>
      <c r="I18" s="58">
        <v>1658.3</v>
      </c>
      <c r="J18" s="58">
        <v>1350.0000000000002</v>
      </c>
      <c r="K18" s="58">
        <v>908.51</v>
      </c>
      <c r="L18" s="58">
        <v>982.6959999999998</v>
      </c>
      <c r="M18" s="58">
        <v>1137.32</v>
      </c>
      <c r="N18" s="58">
        <v>1277.8</v>
      </c>
      <c r="O18" s="20">
        <v>1443.2909999999999</v>
      </c>
      <c r="P18" s="13">
        <v>1452.6339999999998</v>
      </c>
      <c r="Q18" s="11"/>
    </row>
    <row r="19" spans="2:17" x14ac:dyDescent="0.25">
      <c r="B19" s="57" t="s">
        <v>15</v>
      </c>
      <c r="C19" s="58">
        <v>36.299999999999997</v>
      </c>
      <c r="D19" s="58">
        <v>48.5</v>
      </c>
      <c r="E19" s="58">
        <v>48.2</v>
      </c>
      <c r="F19" s="58">
        <v>130.5</v>
      </c>
      <c r="G19" s="58">
        <v>152.9</v>
      </c>
      <c r="H19" s="58">
        <v>159.4</v>
      </c>
      <c r="I19" s="58">
        <v>221.1</v>
      </c>
      <c r="J19" s="58">
        <v>175</v>
      </c>
      <c r="K19" s="58">
        <v>136.30000000000001</v>
      </c>
      <c r="L19" s="58">
        <v>167.9</v>
      </c>
      <c r="M19" s="58">
        <v>172.5</v>
      </c>
      <c r="N19" s="58">
        <v>143.80000000000001</v>
      </c>
      <c r="O19" s="20">
        <v>160.60000000000002</v>
      </c>
      <c r="P19" s="13">
        <v>128.30000000000001</v>
      </c>
    </row>
    <row r="20" spans="2:17" x14ac:dyDescent="0.25">
      <c r="B20" s="60" t="s">
        <v>79</v>
      </c>
      <c r="C20" s="61">
        <f>+SUM(C6:C19)</f>
        <v>3890.58</v>
      </c>
      <c r="D20" s="61">
        <f t="shared" ref="D20:N20" si="0">+SUM(D6:D19)</f>
        <v>3472.5199999999995</v>
      </c>
      <c r="E20" s="61">
        <f t="shared" si="0"/>
        <v>3472.16</v>
      </c>
      <c r="F20" s="61">
        <f t="shared" si="0"/>
        <v>3581.73</v>
      </c>
      <c r="G20" s="61">
        <f t="shared" si="0"/>
        <v>4319.5599999999995</v>
      </c>
      <c r="H20" s="61">
        <f t="shared" si="0"/>
        <v>4460.3999999999996</v>
      </c>
      <c r="I20" s="61">
        <f t="shared" si="0"/>
        <v>3817.1899999999996</v>
      </c>
      <c r="J20" s="61">
        <f t="shared" si="0"/>
        <v>3486.91</v>
      </c>
      <c r="K20" s="61">
        <f t="shared" si="0"/>
        <v>3205.420000000001</v>
      </c>
      <c r="L20" s="61">
        <f t="shared" si="0"/>
        <v>3428.4320000000002</v>
      </c>
      <c r="M20" s="61">
        <f t="shared" si="0"/>
        <v>3754.9409999999998</v>
      </c>
      <c r="N20" s="61">
        <f t="shared" si="0"/>
        <v>4158.6000000000004</v>
      </c>
      <c r="O20" s="62">
        <f>+SUM(O6:O19)</f>
        <v>4314.8270000000002</v>
      </c>
      <c r="P20" s="39">
        <f>+SUM(P6:P19)</f>
        <v>4240.1989999999996</v>
      </c>
    </row>
    <row r="39" spans="18:18" x14ac:dyDescent="0.25">
      <c r="R39" s="7"/>
    </row>
  </sheetData>
  <mergeCells count="1">
    <mergeCell ref="B4:P4"/>
  </mergeCells>
  <pageMargins left="0.7" right="0.7" top="0.75" bottom="0.75" header="0.3" footer="0.3"/>
  <pageSetup orientation="portrait" r:id="rId1"/>
  <drawing r:id="rId2"/>
  <picture r:id="rId3"/>
  <tableParts count="1">
    <tablePart r:id="rId4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B2:N26"/>
  <sheetViews>
    <sheetView showGridLines="0" zoomScale="160" zoomScaleNormal="160" workbookViewId="0"/>
  </sheetViews>
  <sheetFormatPr baseColWidth="10" defaultRowHeight="15" x14ac:dyDescent="0.25"/>
  <cols>
    <col min="1" max="1" width="2.7109375" customWidth="1"/>
    <col min="2" max="2" width="17.7109375" customWidth="1"/>
    <col min="3" max="3" width="17.140625" customWidth="1"/>
  </cols>
  <sheetData>
    <row r="2" spans="2:11" x14ac:dyDescent="0.25">
      <c r="B2" s="84" t="s">
        <v>161</v>
      </c>
    </row>
    <row r="5" spans="2:11" x14ac:dyDescent="0.25">
      <c r="B5" s="24" t="s">
        <v>94</v>
      </c>
      <c r="C5" s="24" t="s">
        <v>95</v>
      </c>
    </row>
    <row r="6" spans="2:11" x14ac:dyDescent="0.25">
      <c r="B6" s="17" t="s">
        <v>9</v>
      </c>
      <c r="C6" s="68">
        <v>1452.6339999999991</v>
      </c>
    </row>
    <row r="7" spans="2:11" x14ac:dyDescent="0.25">
      <c r="B7" s="17" t="s">
        <v>27</v>
      </c>
      <c r="C7" s="68">
        <v>1225.2950000000001</v>
      </c>
    </row>
    <row r="8" spans="2:11" x14ac:dyDescent="0.25">
      <c r="B8" s="17" t="s">
        <v>44</v>
      </c>
      <c r="C8" s="68">
        <v>479.59999999999991</v>
      </c>
    </row>
    <row r="9" spans="2:11" x14ac:dyDescent="0.25">
      <c r="B9" s="17" t="s">
        <v>13</v>
      </c>
      <c r="C9" s="68">
        <v>356.1</v>
      </c>
    </row>
    <row r="10" spans="2:11" x14ac:dyDescent="0.25">
      <c r="B10" s="17" t="s">
        <v>26</v>
      </c>
      <c r="C10" s="68">
        <v>334.90000000000003</v>
      </c>
      <c r="K10" s="14"/>
    </row>
    <row r="11" spans="2:11" x14ac:dyDescent="0.25">
      <c r="B11" s="17" t="s">
        <v>45</v>
      </c>
      <c r="C11" s="68">
        <v>238.37</v>
      </c>
    </row>
    <row r="12" spans="2:11" x14ac:dyDescent="0.25">
      <c r="B12" s="17" t="s">
        <v>15</v>
      </c>
      <c r="C12" s="68">
        <v>128.30000000000001</v>
      </c>
    </row>
    <row r="13" spans="2:11" x14ac:dyDescent="0.25">
      <c r="B13" s="17" t="s">
        <v>22</v>
      </c>
      <c r="C13" s="68">
        <v>25</v>
      </c>
    </row>
    <row r="14" spans="2:11" x14ac:dyDescent="0.25">
      <c r="B14" s="21" t="s">
        <v>80</v>
      </c>
      <c r="C14" s="69">
        <f>SUM(C6:C13)</f>
        <v>4240.1989999999987</v>
      </c>
    </row>
    <row r="15" spans="2:11" x14ac:dyDescent="0.25">
      <c r="C15" s="2"/>
    </row>
    <row r="16" spans="2:11" x14ac:dyDescent="0.25">
      <c r="C16" s="2"/>
    </row>
    <row r="17" spans="3:14" x14ac:dyDescent="0.25">
      <c r="C17" s="2"/>
    </row>
    <row r="18" spans="3:14" x14ac:dyDescent="0.25">
      <c r="C18" s="2"/>
    </row>
    <row r="19" spans="3:14" x14ac:dyDescent="0.25">
      <c r="C19" s="2"/>
    </row>
    <row r="26" spans="3:14" x14ac:dyDescent="0.25">
      <c r="N26" s="7"/>
    </row>
  </sheetData>
  <sortState ref="C5:C13">
    <sortCondition descending="1" ref="C5"/>
  </sortState>
  <pageMargins left="0.7" right="0.7" top="0.75" bottom="0.75" header="0.3" footer="0.3"/>
  <drawing r:id="rId1"/>
  <picture r:id="rId2"/>
  <tableParts count="1">
    <tablePart r:id="rId3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B2:L25"/>
  <sheetViews>
    <sheetView showGridLines="0" zoomScale="160" zoomScaleNormal="160" workbookViewId="0"/>
  </sheetViews>
  <sheetFormatPr baseColWidth="10" defaultRowHeight="15" x14ac:dyDescent="0.25"/>
  <cols>
    <col min="1" max="1" width="4.85546875" customWidth="1"/>
    <col min="2" max="2" width="18" customWidth="1"/>
    <col min="3" max="3" width="18.42578125" bestFit="1" customWidth="1"/>
    <col min="4" max="4" width="14" bestFit="1" customWidth="1"/>
    <col min="5" max="5" width="11.28515625" bestFit="1" customWidth="1"/>
    <col min="6" max="6" width="11" bestFit="1" customWidth="1"/>
    <col min="7" max="7" width="11.28515625" bestFit="1" customWidth="1"/>
    <col min="8" max="8" width="14.28515625" bestFit="1" customWidth="1"/>
    <col min="9" max="9" width="12.5703125" bestFit="1" customWidth="1"/>
    <col min="10" max="10" width="13.7109375" bestFit="1" customWidth="1"/>
    <col min="11" max="11" width="15.7109375" bestFit="1" customWidth="1"/>
    <col min="12" max="12" width="14.85546875" bestFit="1" customWidth="1"/>
    <col min="13" max="13" width="11.85546875" customWidth="1"/>
    <col min="14" max="14" width="7" customWidth="1"/>
  </cols>
  <sheetData>
    <row r="2" spans="2:12" ht="18.75" x14ac:dyDescent="0.25">
      <c r="B2" s="90" t="s">
        <v>170</v>
      </c>
    </row>
    <row r="5" spans="2:12" x14ac:dyDescent="0.25">
      <c r="B5" s="99" t="s">
        <v>146</v>
      </c>
      <c r="C5" s="99"/>
      <c r="D5" s="99"/>
      <c r="E5" s="99"/>
      <c r="F5" s="99"/>
      <c r="G5" s="99"/>
      <c r="H5" s="99"/>
      <c r="I5" s="99"/>
      <c r="J5" s="99"/>
      <c r="K5" s="99"/>
      <c r="L5" s="99"/>
    </row>
    <row r="6" spans="2:12" x14ac:dyDescent="0.25">
      <c r="B6" s="35" t="s">
        <v>0</v>
      </c>
      <c r="C6" s="24" t="s">
        <v>86</v>
      </c>
      <c r="D6" s="24" t="s">
        <v>87</v>
      </c>
      <c r="E6" s="24" t="s">
        <v>88</v>
      </c>
      <c r="F6" s="24" t="s">
        <v>89</v>
      </c>
      <c r="G6" s="24" t="s">
        <v>135</v>
      </c>
      <c r="H6" s="24" t="s">
        <v>136</v>
      </c>
      <c r="I6" s="24" t="s">
        <v>91</v>
      </c>
      <c r="J6" s="24" t="s">
        <v>92</v>
      </c>
      <c r="K6" s="24" t="s">
        <v>93</v>
      </c>
      <c r="L6" s="35" t="s">
        <v>79</v>
      </c>
    </row>
    <row r="7" spans="2:12" x14ac:dyDescent="0.25">
      <c r="B7" s="17" t="s">
        <v>45</v>
      </c>
      <c r="C7" s="58">
        <v>0</v>
      </c>
      <c r="D7" s="58">
        <v>0</v>
      </c>
      <c r="E7" s="71">
        <v>195</v>
      </c>
      <c r="F7" s="20">
        <v>43.37</v>
      </c>
      <c r="G7" s="58">
        <v>0</v>
      </c>
      <c r="H7" s="58">
        <v>0</v>
      </c>
      <c r="I7" s="58">
        <v>0</v>
      </c>
      <c r="J7" s="58">
        <v>0</v>
      </c>
      <c r="K7" s="58">
        <v>0</v>
      </c>
      <c r="L7" s="56">
        <f>+SUM(C7:K7)</f>
        <v>238.37</v>
      </c>
    </row>
    <row r="8" spans="2:12" x14ac:dyDescent="0.25">
      <c r="B8" s="17" t="s">
        <v>13</v>
      </c>
      <c r="C8" s="58">
        <v>0</v>
      </c>
      <c r="D8" s="58">
        <v>0</v>
      </c>
      <c r="E8" s="58">
        <v>0</v>
      </c>
      <c r="F8" s="20">
        <v>8</v>
      </c>
      <c r="G8" s="58">
        <v>0</v>
      </c>
      <c r="H8" s="58">
        <v>183</v>
      </c>
      <c r="I8" s="58">
        <v>125.3</v>
      </c>
      <c r="J8" s="58">
        <v>39.799999999999997</v>
      </c>
      <c r="K8" s="58">
        <v>0</v>
      </c>
      <c r="L8" s="56">
        <f t="shared" ref="L8:L15" si="0">+SUM(C8:K8)</f>
        <v>356.1</v>
      </c>
    </row>
    <row r="9" spans="2:12" x14ac:dyDescent="0.25">
      <c r="B9" s="17" t="s">
        <v>22</v>
      </c>
      <c r="C9" s="58">
        <v>0</v>
      </c>
      <c r="D9" s="58">
        <v>0</v>
      </c>
      <c r="E9" s="58">
        <v>0</v>
      </c>
      <c r="F9" s="58">
        <v>0</v>
      </c>
      <c r="G9" s="58">
        <v>0</v>
      </c>
      <c r="H9" s="58">
        <v>0</v>
      </c>
      <c r="I9" s="58">
        <v>25</v>
      </c>
      <c r="J9" s="58">
        <v>0</v>
      </c>
      <c r="K9" s="58">
        <v>0</v>
      </c>
      <c r="L9" s="56">
        <f t="shared" si="0"/>
        <v>25</v>
      </c>
    </row>
    <row r="10" spans="2:12" x14ac:dyDescent="0.25">
      <c r="B10" s="17" t="s">
        <v>44</v>
      </c>
      <c r="C10" s="58">
        <v>0</v>
      </c>
      <c r="D10" s="58">
        <v>0</v>
      </c>
      <c r="E10" s="58">
        <v>0</v>
      </c>
      <c r="F10" s="58">
        <v>0</v>
      </c>
      <c r="G10" s="58">
        <v>0</v>
      </c>
      <c r="H10" s="58">
        <v>472.59999999999991</v>
      </c>
      <c r="I10" s="58">
        <v>7</v>
      </c>
      <c r="J10" s="58">
        <v>0</v>
      </c>
      <c r="K10" s="58">
        <v>0</v>
      </c>
      <c r="L10" s="56">
        <f t="shared" si="0"/>
        <v>479.59999999999991</v>
      </c>
    </row>
    <row r="11" spans="2:12" x14ac:dyDescent="0.25">
      <c r="B11" s="17" t="s">
        <v>27</v>
      </c>
      <c r="C11" s="58">
        <v>0</v>
      </c>
      <c r="D11" s="58">
        <v>0</v>
      </c>
      <c r="E11" s="58">
        <v>0</v>
      </c>
      <c r="F11" s="58">
        <v>0</v>
      </c>
      <c r="G11" s="58">
        <v>3.3000000000000003</v>
      </c>
      <c r="H11" s="58">
        <v>2.1350000000000002</v>
      </c>
      <c r="I11" s="58">
        <v>127.44500000000005</v>
      </c>
      <c r="J11" s="58">
        <v>1092.415</v>
      </c>
      <c r="K11" s="58">
        <v>0</v>
      </c>
      <c r="L11" s="56">
        <f t="shared" si="0"/>
        <v>1225.2950000000001</v>
      </c>
    </row>
    <row r="12" spans="2:12" x14ac:dyDescent="0.25">
      <c r="B12" s="17" t="s">
        <v>26</v>
      </c>
      <c r="C12" s="58">
        <v>0</v>
      </c>
      <c r="D12" s="58">
        <v>0</v>
      </c>
      <c r="E12" s="58">
        <v>0</v>
      </c>
      <c r="F12" s="58">
        <v>0</v>
      </c>
      <c r="G12" s="58">
        <v>293.2</v>
      </c>
      <c r="H12" s="58">
        <v>35.5</v>
      </c>
      <c r="I12" s="58">
        <v>6.1999999999999993</v>
      </c>
      <c r="J12" s="58">
        <v>0</v>
      </c>
      <c r="K12" s="58">
        <v>0</v>
      </c>
      <c r="L12" s="56">
        <f t="shared" si="0"/>
        <v>334.9</v>
      </c>
    </row>
    <row r="13" spans="2:12" x14ac:dyDescent="0.25">
      <c r="B13" s="17" t="s">
        <v>9</v>
      </c>
      <c r="C13" s="58">
        <v>0</v>
      </c>
      <c r="D13" s="20">
        <v>105.3</v>
      </c>
      <c r="E13" s="58">
        <v>0</v>
      </c>
      <c r="F13" s="20">
        <v>122.3</v>
      </c>
      <c r="G13" s="58">
        <v>137.834</v>
      </c>
      <c r="H13" s="58">
        <v>678.4</v>
      </c>
      <c r="I13" s="58">
        <v>325</v>
      </c>
      <c r="J13" s="58">
        <v>83.8</v>
      </c>
      <c r="K13" s="58">
        <v>0</v>
      </c>
      <c r="L13" s="56">
        <f t="shared" si="0"/>
        <v>1452.6339999999998</v>
      </c>
    </row>
    <row r="14" spans="2:12" x14ac:dyDescent="0.25">
      <c r="B14" s="17" t="s">
        <v>15</v>
      </c>
      <c r="C14" s="58">
        <v>0</v>
      </c>
      <c r="D14" s="58">
        <v>0</v>
      </c>
      <c r="E14" s="58">
        <v>0</v>
      </c>
      <c r="F14" s="58">
        <v>0</v>
      </c>
      <c r="G14" s="58">
        <v>0</v>
      </c>
      <c r="H14" s="58">
        <v>26.3</v>
      </c>
      <c r="I14" s="58">
        <v>72</v>
      </c>
      <c r="J14" s="58">
        <v>30</v>
      </c>
      <c r="K14" s="58">
        <v>0</v>
      </c>
      <c r="L14" s="56">
        <f t="shared" si="0"/>
        <v>128.30000000000001</v>
      </c>
    </row>
    <row r="15" spans="2:12" x14ac:dyDescent="0.25">
      <c r="B15" s="21" t="s">
        <v>80</v>
      </c>
      <c r="C15" s="56">
        <f>SUM(C7:C14)</f>
        <v>0</v>
      </c>
      <c r="D15" s="56">
        <f>SUM(D7:D14)</f>
        <v>105.3</v>
      </c>
      <c r="E15" s="56">
        <f t="shared" ref="E15:K15" si="1">SUM(E7:E14)</f>
        <v>195</v>
      </c>
      <c r="F15" s="56">
        <f t="shared" si="1"/>
        <v>173.67</v>
      </c>
      <c r="G15" s="56">
        <f t="shared" si="1"/>
        <v>434.334</v>
      </c>
      <c r="H15" s="56">
        <f t="shared" si="1"/>
        <v>1397.9349999999997</v>
      </c>
      <c r="I15" s="56">
        <f t="shared" si="1"/>
        <v>687.94500000000005</v>
      </c>
      <c r="J15" s="56">
        <f t="shared" si="1"/>
        <v>1246.0149999999999</v>
      </c>
      <c r="K15" s="56">
        <f t="shared" si="1"/>
        <v>0</v>
      </c>
      <c r="L15" s="56">
        <f t="shared" si="0"/>
        <v>4240.1989999999996</v>
      </c>
    </row>
    <row r="16" spans="2:12" x14ac:dyDescent="0.25">
      <c r="J16" s="1"/>
    </row>
    <row r="25" spans="12:12" x14ac:dyDescent="0.25">
      <c r="L25" s="7"/>
    </row>
  </sheetData>
  <mergeCells count="1">
    <mergeCell ref="B5:L5"/>
  </mergeCells>
  <pageMargins left="0.7" right="0.7" top="0.75" bottom="0.75" header="0.3" footer="0.3"/>
  <pageSetup paperSize="9" orientation="portrait" r:id="rId1"/>
  <drawing r:id="rId2"/>
  <picture r:id="rId3"/>
  <tableParts count="1">
    <tablePart r:id="rId4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B2:M97"/>
  <sheetViews>
    <sheetView showGridLines="0" zoomScale="130" zoomScaleNormal="130" workbookViewId="0"/>
  </sheetViews>
  <sheetFormatPr baseColWidth="10" defaultRowHeight="15" x14ac:dyDescent="0.25"/>
  <cols>
    <col min="1" max="1" width="3.28515625" customWidth="1"/>
    <col min="2" max="2" width="18.7109375" bestFit="1" customWidth="1"/>
    <col min="3" max="3" width="19.5703125" bestFit="1" customWidth="1"/>
  </cols>
  <sheetData>
    <row r="2" spans="2:4" x14ac:dyDescent="0.25">
      <c r="B2" s="84" t="s">
        <v>180</v>
      </c>
    </row>
    <row r="4" spans="2:4" x14ac:dyDescent="0.25">
      <c r="B4" s="24" t="s">
        <v>94</v>
      </c>
      <c r="C4" s="24" t="s">
        <v>95</v>
      </c>
      <c r="D4" s="1"/>
    </row>
    <row r="5" spans="2:4" x14ac:dyDescent="0.25">
      <c r="B5" s="17" t="s">
        <v>10</v>
      </c>
      <c r="C5" s="78">
        <v>250</v>
      </c>
    </row>
    <row r="6" spans="2:4" x14ac:dyDescent="0.25">
      <c r="B6" s="17" t="s">
        <v>53</v>
      </c>
      <c r="C6" s="79">
        <v>231.85</v>
      </c>
      <c r="D6" s="1"/>
    </row>
    <row r="7" spans="2:4" x14ac:dyDescent="0.25">
      <c r="B7" s="17" t="s">
        <v>11</v>
      </c>
      <c r="C7" s="78">
        <v>185.29999999999998</v>
      </c>
      <c r="D7" s="1"/>
    </row>
    <row r="8" spans="2:4" x14ac:dyDescent="0.25">
      <c r="B8" s="17" t="s">
        <v>12</v>
      </c>
      <c r="C8" s="78">
        <v>126</v>
      </c>
    </row>
    <row r="9" spans="2:4" x14ac:dyDescent="0.25">
      <c r="B9" s="17" t="s">
        <v>151</v>
      </c>
      <c r="C9" s="78">
        <v>97.3</v>
      </c>
    </row>
    <row r="10" spans="2:4" x14ac:dyDescent="0.25">
      <c r="B10" s="17" t="s">
        <v>133</v>
      </c>
      <c r="C10" s="78">
        <v>78.5</v>
      </c>
    </row>
    <row r="11" spans="2:4" x14ac:dyDescent="0.25">
      <c r="B11" s="17" t="s">
        <v>52</v>
      </c>
      <c r="C11" s="78">
        <v>71.5</v>
      </c>
    </row>
    <row r="12" spans="2:4" x14ac:dyDescent="0.25">
      <c r="B12" s="17" t="s">
        <v>186</v>
      </c>
      <c r="C12" s="78">
        <f>SUBTOTAL(109,C13:C31)</f>
        <v>412.18400000000003</v>
      </c>
    </row>
    <row r="13" spans="2:4" x14ac:dyDescent="0.25">
      <c r="B13" s="17" t="s">
        <v>152</v>
      </c>
      <c r="C13" s="78">
        <v>65</v>
      </c>
    </row>
    <row r="14" spans="2:4" x14ac:dyDescent="0.25">
      <c r="B14" s="17" t="s">
        <v>63</v>
      </c>
      <c r="C14" s="78">
        <v>60</v>
      </c>
    </row>
    <row r="15" spans="2:4" x14ac:dyDescent="0.25">
      <c r="B15" s="17" t="s">
        <v>18</v>
      </c>
      <c r="C15" s="78">
        <v>50</v>
      </c>
    </row>
    <row r="16" spans="2:4" x14ac:dyDescent="0.25">
      <c r="B16" s="17" t="s">
        <v>56</v>
      </c>
      <c r="C16" s="78">
        <v>41.45</v>
      </c>
    </row>
    <row r="17" spans="2:13" x14ac:dyDescent="0.25">
      <c r="B17" s="17" t="s">
        <v>51</v>
      </c>
      <c r="C17" s="78">
        <v>32</v>
      </c>
    </row>
    <row r="18" spans="2:13" x14ac:dyDescent="0.25">
      <c r="B18" s="17" t="s">
        <v>23</v>
      </c>
      <c r="C18" s="78">
        <v>24.200000000000003</v>
      </c>
    </row>
    <row r="19" spans="2:13" x14ac:dyDescent="0.25">
      <c r="B19" s="17" t="s">
        <v>66</v>
      </c>
      <c r="C19" s="78">
        <v>20</v>
      </c>
    </row>
    <row r="20" spans="2:13" x14ac:dyDescent="0.25">
      <c r="B20" s="17" t="s">
        <v>64</v>
      </c>
      <c r="C20" s="78">
        <v>18</v>
      </c>
    </row>
    <row r="21" spans="2:13" x14ac:dyDescent="0.25">
      <c r="B21" s="17" t="s">
        <v>50</v>
      </c>
      <c r="C21" s="78">
        <v>17</v>
      </c>
    </row>
    <row r="22" spans="2:13" x14ac:dyDescent="0.25">
      <c r="B22" s="17" t="s">
        <v>65</v>
      </c>
      <c r="C22" s="78">
        <v>12.5</v>
      </c>
    </row>
    <row r="23" spans="2:13" x14ac:dyDescent="0.25">
      <c r="B23" s="17" t="s">
        <v>19</v>
      </c>
      <c r="C23" s="78">
        <v>12.45</v>
      </c>
    </row>
    <row r="24" spans="2:13" x14ac:dyDescent="0.25">
      <c r="B24" s="17" t="s">
        <v>16</v>
      </c>
      <c r="C24" s="78">
        <v>11.8</v>
      </c>
    </row>
    <row r="25" spans="2:13" x14ac:dyDescent="0.25">
      <c r="B25" s="17" t="s">
        <v>139</v>
      </c>
      <c r="C25" s="79">
        <v>11.25</v>
      </c>
    </row>
    <row r="26" spans="2:13" x14ac:dyDescent="0.25">
      <c r="B26" s="17" t="s">
        <v>24</v>
      </c>
      <c r="C26" s="78">
        <v>10.62</v>
      </c>
    </row>
    <row r="27" spans="2:13" x14ac:dyDescent="0.25">
      <c r="B27" s="17" t="s">
        <v>55</v>
      </c>
      <c r="C27" s="78">
        <v>8.8000000000000007</v>
      </c>
    </row>
    <row r="28" spans="2:13" x14ac:dyDescent="0.25">
      <c r="B28" s="17" t="s">
        <v>137</v>
      </c>
      <c r="C28" s="78">
        <v>8.8000000000000007</v>
      </c>
    </row>
    <row r="29" spans="2:13" x14ac:dyDescent="0.25">
      <c r="B29" s="17" t="s">
        <v>138</v>
      </c>
      <c r="C29" s="78">
        <v>7.25</v>
      </c>
    </row>
    <row r="30" spans="2:13" x14ac:dyDescent="0.25">
      <c r="B30" s="17" t="s">
        <v>153</v>
      </c>
      <c r="C30" s="78">
        <v>0.56400000000000006</v>
      </c>
      <c r="M30" s="7"/>
    </row>
    <row r="31" spans="2:13" x14ac:dyDescent="0.25">
      <c r="B31" s="17" t="s">
        <v>178</v>
      </c>
      <c r="C31" s="79">
        <v>0.5</v>
      </c>
    </row>
    <row r="32" spans="2:13" x14ac:dyDescent="0.25">
      <c r="B32" s="70" t="s">
        <v>80</v>
      </c>
      <c r="C32" s="72">
        <f>SUM(C5:C31)</f>
        <v>1864.8179999999998</v>
      </c>
    </row>
    <row r="33" spans="3:3" x14ac:dyDescent="0.25">
      <c r="C33" s="2"/>
    </row>
    <row r="35" spans="3:3" x14ac:dyDescent="0.25">
      <c r="C35" s="2"/>
    </row>
    <row r="36" spans="3:3" x14ac:dyDescent="0.25">
      <c r="C36" s="2"/>
    </row>
    <row r="37" spans="3:3" x14ac:dyDescent="0.25">
      <c r="C37" s="2"/>
    </row>
    <row r="38" spans="3:3" x14ac:dyDescent="0.25">
      <c r="C38" s="2"/>
    </row>
    <row r="39" spans="3:3" x14ac:dyDescent="0.25">
      <c r="C39" s="2"/>
    </row>
    <row r="40" spans="3:3" x14ac:dyDescent="0.25">
      <c r="C40" s="2"/>
    </row>
    <row r="41" spans="3:3" x14ac:dyDescent="0.25">
      <c r="C41" s="2"/>
    </row>
    <row r="42" spans="3:3" x14ac:dyDescent="0.25">
      <c r="C42" s="2"/>
    </row>
    <row r="43" spans="3:3" x14ac:dyDescent="0.25">
      <c r="C43" s="2"/>
    </row>
    <row r="44" spans="3:3" x14ac:dyDescent="0.25">
      <c r="C44" s="2"/>
    </row>
    <row r="45" spans="3:3" x14ac:dyDescent="0.25">
      <c r="C45" s="2"/>
    </row>
    <row r="46" spans="3:3" x14ac:dyDescent="0.25">
      <c r="C46" s="2"/>
    </row>
    <row r="47" spans="3:3" x14ac:dyDescent="0.25">
      <c r="C47" s="2"/>
    </row>
    <row r="48" spans="3:3" x14ac:dyDescent="0.25">
      <c r="C48" s="2"/>
    </row>
    <row r="49" spans="3:3" x14ac:dyDescent="0.25">
      <c r="C49" s="2"/>
    </row>
    <row r="50" spans="3:3" x14ac:dyDescent="0.25">
      <c r="C50" s="2"/>
    </row>
    <row r="51" spans="3:3" x14ac:dyDescent="0.25">
      <c r="C51" s="2"/>
    </row>
    <row r="52" spans="3:3" x14ac:dyDescent="0.25">
      <c r="C52" s="2"/>
    </row>
    <row r="53" spans="3:3" x14ac:dyDescent="0.25">
      <c r="C53" s="2"/>
    </row>
    <row r="54" spans="3:3" x14ac:dyDescent="0.25">
      <c r="C54" s="2"/>
    </row>
    <row r="55" spans="3:3" x14ac:dyDescent="0.25">
      <c r="C55" s="2"/>
    </row>
    <row r="56" spans="3:3" x14ac:dyDescent="0.25">
      <c r="C56" s="2"/>
    </row>
    <row r="57" spans="3:3" x14ac:dyDescent="0.25">
      <c r="C57" s="2"/>
    </row>
    <row r="58" spans="3:3" x14ac:dyDescent="0.25">
      <c r="C58" s="2"/>
    </row>
    <row r="59" spans="3:3" x14ac:dyDescent="0.25">
      <c r="C59" s="2"/>
    </row>
    <row r="60" spans="3:3" x14ac:dyDescent="0.25">
      <c r="C60" s="2"/>
    </row>
    <row r="61" spans="3:3" x14ac:dyDescent="0.25">
      <c r="C61" s="2"/>
    </row>
    <row r="62" spans="3:3" x14ac:dyDescent="0.25">
      <c r="C62" s="2"/>
    </row>
    <row r="63" spans="3:3" x14ac:dyDescent="0.25">
      <c r="C63" s="2"/>
    </row>
    <row r="64" spans="3:3" x14ac:dyDescent="0.25">
      <c r="C64" s="2"/>
    </row>
    <row r="65" spans="3:3" x14ac:dyDescent="0.25">
      <c r="C65" s="2"/>
    </row>
    <row r="66" spans="3:3" x14ac:dyDescent="0.25">
      <c r="C66" s="2"/>
    </row>
    <row r="67" spans="3:3" x14ac:dyDescent="0.25">
      <c r="C67" s="2"/>
    </row>
    <row r="68" spans="3:3" x14ac:dyDescent="0.25">
      <c r="C68" s="2"/>
    </row>
    <row r="69" spans="3:3" x14ac:dyDescent="0.25">
      <c r="C69" s="2"/>
    </row>
    <row r="70" spans="3:3" x14ac:dyDescent="0.25">
      <c r="C70" s="2"/>
    </row>
    <row r="71" spans="3:3" x14ac:dyDescent="0.25">
      <c r="C71" s="2"/>
    </row>
    <row r="72" spans="3:3" x14ac:dyDescent="0.25">
      <c r="C72" s="2"/>
    </row>
    <row r="73" spans="3:3" x14ac:dyDescent="0.25">
      <c r="C73" s="2"/>
    </row>
    <row r="74" spans="3:3" x14ac:dyDescent="0.25">
      <c r="C74" s="2"/>
    </row>
    <row r="75" spans="3:3" x14ac:dyDescent="0.25">
      <c r="C75" s="2"/>
    </row>
    <row r="76" spans="3:3" x14ac:dyDescent="0.25">
      <c r="C76" s="2"/>
    </row>
    <row r="77" spans="3:3" x14ac:dyDescent="0.25">
      <c r="C77" s="2"/>
    </row>
    <row r="78" spans="3:3" x14ac:dyDescent="0.25">
      <c r="C78" s="2"/>
    </row>
    <row r="79" spans="3:3" x14ac:dyDescent="0.25">
      <c r="C79" s="2"/>
    </row>
    <row r="80" spans="3:3" x14ac:dyDescent="0.25">
      <c r="C80" s="2"/>
    </row>
    <row r="81" spans="3:3" x14ac:dyDescent="0.25">
      <c r="C81" s="2"/>
    </row>
    <row r="82" spans="3:3" x14ac:dyDescent="0.25">
      <c r="C82" s="2"/>
    </row>
    <row r="83" spans="3:3" x14ac:dyDescent="0.25">
      <c r="C83" s="2"/>
    </row>
    <row r="84" spans="3:3" x14ac:dyDescent="0.25">
      <c r="C84" s="2"/>
    </row>
    <row r="85" spans="3:3" x14ac:dyDescent="0.25">
      <c r="C85" s="2"/>
    </row>
    <row r="86" spans="3:3" x14ac:dyDescent="0.25">
      <c r="C86" s="2"/>
    </row>
    <row r="87" spans="3:3" x14ac:dyDescent="0.25">
      <c r="C87" s="2"/>
    </row>
    <row r="88" spans="3:3" x14ac:dyDescent="0.25">
      <c r="C88" s="2"/>
    </row>
    <row r="89" spans="3:3" x14ac:dyDescent="0.25">
      <c r="C89" s="2"/>
    </row>
    <row r="90" spans="3:3" x14ac:dyDescent="0.25">
      <c r="C90" s="2"/>
    </row>
    <row r="91" spans="3:3" x14ac:dyDescent="0.25">
      <c r="C91" s="2"/>
    </row>
    <row r="92" spans="3:3" x14ac:dyDescent="0.25">
      <c r="C92" s="2"/>
    </row>
    <row r="93" spans="3:3" x14ac:dyDescent="0.25">
      <c r="C93" s="2"/>
    </row>
    <row r="94" spans="3:3" x14ac:dyDescent="0.25">
      <c r="C94" s="2"/>
    </row>
    <row r="95" spans="3:3" x14ac:dyDescent="0.25">
      <c r="C95" s="2"/>
    </row>
    <row r="96" spans="3:3" x14ac:dyDescent="0.25">
      <c r="C96" s="2"/>
    </row>
    <row r="97" spans="3:3" x14ac:dyDescent="0.25">
      <c r="C97" s="2"/>
    </row>
  </sheetData>
  <sortState ref="B5:C33">
    <sortCondition descending="1" ref="C5:C33"/>
  </sortState>
  <pageMargins left="0.7" right="0.7" top="0.75" bottom="0.75" header="0.3" footer="0.3"/>
  <pageSetup orientation="portrait" r:id="rId1"/>
  <drawing r:id="rId2"/>
  <picture r:id="rId3"/>
  <tableParts count="1">
    <tablePart r:id="rId4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B2:S49"/>
  <sheetViews>
    <sheetView showGridLines="0" zoomScale="90" zoomScaleNormal="90" workbookViewId="0"/>
  </sheetViews>
  <sheetFormatPr baseColWidth="10" defaultRowHeight="15" x14ac:dyDescent="0.25"/>
  <cols>
    <col min="1" max="1" width="3.7109375" customWidth="1"/>
    <col min="2" max="2" width="26.7109375" bestFit="1" customWidth="1"/>
    <col min="3" max="3" width="19.5703125" bestFit="1" customWidth="1"/>
  </cols>
  <sheetData>
    <row r="2" spans="2:3" ht="28.5" x14ac:dyDescent="0.25">
      <c r="B2" s="93" t="s">
        <v>179</v>
      </c>
    </row>
    <row r="4" spans="2:3" x14ac:dyDescent="0.25">
      <c r="B4" s="24" t="s">
        <v>94</v>
      </c>
      <c r="C4" s="24" t="s">
        <v>95</v>
      </c>
    </row>
    <row r="5" spans="2:3" x14ac:dyDescent="0.25">
      <c r="B5" s="73" t="s">
        <v>73</v>
      </c>
      <c r="C5" s="20">
        <v>193.29000000000005</v>
      </c>
    </row>
    <row r="6" spans="2:3" x14ac:dyDescent="0.25">
      <c r="B6" s="74" t="s">
        <v>30</v>
      </c>
      <c r="C6" s="20">
        <v>118.40899999999999</v>
      </c>
    </row>
    <row r="7" spans="2:3" x14ac:dyDescent="0.25">
      <c r="B7" s="74" t="s">
        <v>132</v>
      </c>
      <c r="C7" s="20">
        <v>116.71000000000002</v>
      </c>
    </row>
    <row r="8" spans="2:3" x14ac:dyDescent="0.25">
      <c r="B8" s="74" t="s">
        <v>48</v>
      </c>
      <c r="C8" s="20">
        <v>110.25700000000002</v>
      </c>
    </row>
    <row r="9" spans="2:3" x14ac:dyDescent="0.25">
      <c r="B9" s="74" t="s">
        <v>32</v>
      </c>
      <c r="C9" s="20">
        <v>60.765999999999998</v>
      </c>
    </row>
    <row r="10" spans="2:3" x14ac:dyDescent="0.25">
      <c r="B10" s="74" t="s">
        <v>31</v>
      </c>
      <c r="C10" s="20">
        <v>55.448</v>
      </c>
    </row>
    <row r="11" spans="2:3" x14ac:dyDescent="0.25">
      <c r="B11" s="74" t="s">
        <v>28</v>
      </c>
      <c r="C11" s="20">
        <v>46.845999999999997</v>
      </c>
    </row>
    <row r="12" spans="2:3" x14ac:dyDescent="0.25">
      <c r="B12" s="74" t="s">
        <v>71</v>
      </c>
      <c r="C12" s="20">
        <v>45.997999999999998</v>
      </c>
    </row>
    <row r="13" spans="2:3" x14ac:dyDescent="0.25">
      <c r="B13" s="74" t="s">
        <v>29</v>
      </c>
      <c r="C13" s="20">
        <v>43.400999999999989</v>
      </c>
    </row>
    <row r="14" spans="2:3" x14ac:dyDescent="0.25">
      <c r="B14" s="74" t="s">
        <v>142</v>
      </c>
      <c r="C14" s="20">
        <v>41.667000000000002</v>
      </c>
    </row>
    <row r="15" spans="2:3" x14ac:dyDescent="0.25">
      <c r="B15" s="74" t="s">
        <v>58</v>
      </c>
      <c r="C15" s="20">
        <v>39.336999999999996</v>
      </c>
    </row>
    <row r="16" spans="2:3" x14ac:dyDescent="0.25">
      <c r="B16" s="74" t="s">
        <v>77</v>
      </c>
      <c r="C16" s="20">
        <v>26.384</v>
      </c>
    </row>
    <row r="17" spans="2:5" x14ac:dyDescent="0.25">
      <c r="B17" s="74" t="s">
        <v>176</v>
      </c>
      <c r="C17" s="20">
        <v>17.472999999999999</v>
      </c>
    </row>
    <row r="18" spans="2:5" x14ac:dyDescent="0.25">
      <c r="B18" s="74" t="s">
        <v>143</v>
      </c>
      <c r="C18" s="20">
        <v>14.259</v>
      </c>
    </row>
    <row r="19" spans="2:5" x14ac:dyDescent="0.25">
      <c r="B19" s="74" t="s">
        <v>38</v>
      </c>
      <c r="C19" s="20">
        <v>14.139999999999999</v>
      </c>
    </row>
    <row r="20" spans="2:5" x14ac:dyDescent="0.25">
      <c r="B20" s="74" t="s">
        <v>74</v>
      </c>
      <c r="C20" s="20">
        <v>12.65</v>
      </c>
    </row>
    <row r="21" spans="2:5" x14ac:dyDescent="0.25">
      <c r="B21" s="74" t="s">
        <v>61</v>
      </c>
      <c r="C21" s="20">
        <v>11.799000000000001</v>
      </c>
    </row>
    <row r="22" spans="2:5" x14ac:dyDescent="0.25">
      <c r="B22" s="74" t="s">
        <v>140</v>
      </c>
      <c r="C22" s="20">
        <v>11.52</v>
      </c>
    </row>
    <row r="23" spans="2:5" x14ac:dyDescent="0.25">
      <c r="B23" s="74" t="s">
        <v>72</v>
      </c>
      <c r="C23" s="20">
        <v>11.124999999999998</v>
      </c>
    </row>
    <row r="24" spans="2:5" x14ac:dyDescent="0.25">
      <c r="B24" s="74" t="s">
        <v>144</v>
      </c>
      <c r="C24" s="20">
        <v>7.8</v>
      </c>
    </row>
    <row r="25" spans="2:5" x14ac:dyDescent="0.25">
      <c r="B25" s="74" t="s">
        <v>43</v>
      </c>
      <c r="C25" s="20">
        <v>6.4880000000000004</v>
      </c>
    </row>
    <row r="26" spans="2:5" x14ac:dyDescent="0.25">
      <c r="B26" s="74" t="s">
        <v>141</v>
      </c>
      <c r="C26" s="20">
        <v>4.5050000000000008</v>
      </c>
    </row>
    <row r="27" spans="2:5" x14ac:dyDescent="0.25">
      <c r="B27" s="74" t="s">
        <v>76</v>
      </c>
      <c r="C27" s="20">
        <v>4.452</v>
      </c>
    </row>
    <row r="28" spans="2:5" x14ac:dyDescent="0.25">
      <c r="B28" s="74" t="s">
        <v>42</v>
      </c>
      <c r="C28" s="20">
        <v>3.0050000000000003</v>
      </c>
    </row>
    <row r="29" spans="2:5" x14ac:dyDescent="0.25">
      <c r="B29" s="74" t="s">
        <v>41</v>
      </c>
      <c r="C29" s="20">
        <v>2.3359999999999999</v>
      </c>
    </row>
    <row r="30" spans="2:5" x14ac:dyDescent="0.25">
      <c r="B30" s="74" t="s">
        <v>175</v>
      </c>
      <c r="C30" s="20">
        <v>2.2949999999999999</v>
      </c>
      <c r="E30" s="14"/>
    </row>
    <row r="31" spans="2:5" x14ac:dyDescent="0.25">
      <c r="B31" s="74" t="s">
        <v>173</v>
      </c>
      <c r="C31" s="20">
        <v>1.9489999999999998</v>
      </c>
    </row>
    <row r="32" spans="2:5" x14ac:dyDescent="0.25">
      <c r="B32" s="74" t="s">
        <v>174</v>
      </c>
      <c r="C32" s="20">
        <v>1.6679999999999999</v>
      </c>
    </row>
    <row r="33" spans="2:19" x14ac:dyDescent="0.25">
      <c r="B33" s="74" t="s">
        <v>47</v>
      </c>
      <c r="C33" s="20">
        <v>1.37</v>
      </c>
    </row>
    <row r="34" spans="2:19" x14ac:dyDescent="0.25">
      <c r="B34" s="74" t="s">
        <v>70</v>
      </c>
      <c r="C34" s="20">
        <v>1.3</v>
      </c>
    </row>
    <row r="35" spans="2:19" x14ac:dyDescent="0.25">
      <c r="B35" s="74" t="s">
        <v>145</v>
      </c>
      <c r="C35" s="20">
        <v>1.1000000000000001</v>
      </c>
    </row>
    <row r="36" spans="2:19" x14ac:dyDescent="0.25">
      <c r="B36" s="74" t="s">
        <v>59</v>
      </c>
      <c r="C36" s="20">
        <v>0.8600000000000001</v>
      </c>
    </row>
    <row r="37" spans="2:19" x14ac:dyDescent="0.25">
      <c r="B37" s="74" t="s">
        <v>40</v>
      </c>
      <c r="C37" s="20">
        <v>0.65800000000000003</v>
      </c>
    </row>
    <row r="38" spans="2:19" x14ac:dyDescent="0.25">
      <c r="B38" s="74" t="s">
        <v>157</v>
      </c>
      <c r="C38" s="20">
        <v>0.49000000000000005</v>
      </c>
    </row>
    <row r="39" spans="2:19" x14ac:dyDescent="0.25">
      <c r="B39" s="74" t="s">
        <v>57</v>
      </c>
      <c r="C39" s="20">
        <v>0.46600000000000003</v>
      </c>
    </row>
    <row r="40" spans="2:19" x14ac:dyDescent="0.25">
      <c r="B40" s="74" t="s">
        <v>155</v>
      </c>
      <c r="C40" s="20">
        <v>0.45700000000000007</v>
      </c>
    </row>
    <row r="41" spans="2:19" x14ac:dyDescent="0.25">
      <c r="B41" s="74" t="s">
        <v>39</v>
      </c>
      <c r="C41" s="20">
        <v>0.30000000000000004</v>
      </c>
    </row>
    <row r="42" spans="2:19" x14ac:dyDescent="0.25">
      <c r="B42" s="74" t="s">
        <v>60</v>
      </c>
      <c r="C42" s="20">
        <v>0.26</v>
      </c>
    </row>
    <row r="43" spans="2:19" x14ac:dyDescent="0.25">
      <c r="B43" s="74" t="s">
        <v>156</v>
      </c>
      <c r="C43" s="20">
        <v>0.18400000000000002</v>
      </c>
    </row>
    <row r="44" spans="2:19" x14ac:dyDescent="0.25">
      <c r="B44" s="74" t="s">
        <v>49</v>
      </c>
      <c r="C44" s="20">
        <v>8.5000000000000006E-2</v>
      </c>
    </row>
    <row r="45" spans="2:19" x14ac:dyDescent="0.25">
      <c r="B45" s="74" t="s">
        <v>171</v>
      </c>
      <c r="C45" s="20">
        <v>7.4999999999999997E-2</v>
      </c>
      <c r="S45" s="7"/>
    </row>
    <row r="46" spans="2:19" x14ac:dyDescent="0.25">
      <c r="B46" s="74" t="s">
        <v>154</v>
      </c>
      <c r="C46" s="20">
        <v>0.03</v>
      </c>
    </row>
    <row r="47" spans="2:19" x14ac:dyDescent="0.25">
      <c r="B47" s="75" t="s">
        <v>172</v>
      </c>
      <c r="C47" s="20">
        <v>0.01</v>
      </c>
    </row>
    <row r="48" spans="2:19" x14ac:dyDescent="0.25">
      <c r="B48" s="75" t="s">
        <v>177</v>
      </c>
      <c r="C48" s="20">
        <v>191.7</v>
      </c>
    </row>
    <row r="49" spans="2:3" x14ac:dyDescent="0.25">
      <c r="B49" s="76" t="s">
        <v>80</v>
      </c>
      <c r="C49" s="77">
        <f>SUBTOTAL(109,C5:C48)</f>
        <v>1225.3219999999994</v>
      </c>
    </row>
  </sheetData>
  <pageMargins left="0.7" right="0.7" top="0.75" bottom="0.75" header="0.3" footer="0.3"/>
  <pageSetup paperSize="9" orientation="portrait" r:id="rId1"/>
  <drawing r:id="rId2"/>
  <picture r:id="rId3"/>
  <tableParts count="1">
    <tablePart r:id="rId4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B2:M101"/>
  <sheetViews>
    <sheetView showGridLines="0" zoomScale="150" zoomScaleNormal="150" workbookViewId="0">
      <selection activeCell="M27" sqref="M27"/>
    </sheetView>
  </sheetViews>
  <sheetFormatPr baseColWidth="10" defaultRowHeight="15" x14ac:dyDescent="0.25"/>
  <cols>
    <col min="1" max="1" width="3.28515625" customWidth="1"/>
    <col min="2" max="2" width="18.7109375" bestFit="1" customWidth="1"/>
    <col min="3" max="3" width="19.5703125" bestFit="1" customWidth="1"/>
  </cols>
  <sheetData>
    <row r="2" spans="2:3" x14ac:dyDescent="0.25">
      <c r="B2" s="84" t="s">
        <v>181</v>
      </c>
    </row>
    <row r="5" spans="2:3" x14ac:dyDescent="0.25">
      <c r="B5" s="24" t="s">
        <v>94</v>
      </c>
      <c r="C5" s="24" t="s">
        <v>95</v>
      </c>
    </row>
    <row r="6" spans="2:3" x14ac:dyDescent="0.25">
      <c r="B6" s="33" t="s">
        <v>14</v>
      </c>
      <c r="C6" s="51">
        <v>260.89999999999998</v>
      </c>
    </row>
    <row r="7" spans="2:3" x14ac:dyDescent="0.25">
      <c r="B7" s="17" t="s">
        <v>182</v>
      </c>
      <c r="C7" s="79">
        <v>38.5</v>
      </c>
    </row>
    <row r="8" spans="2:3" x14ac:dyDescent="0.25">
      <c r="B8" s="17" t="s">
        <v>62</v>
      </c>
      <c r="C8" s="79">
        <v>32</v>
      </c>
    </row>
    <row r="9" spans="2:3" x14ac:dyDescent="0.25">
      <c r="B9" s="14" t="s">
        <v>67</v>
      </c>
      <c r="C9" s="80">
        <v>23</v>
      </c>
    </row>
    <row r="10" spans="2:3" x14ac:dyDescent="0.25">
      <c r="B10" s="14" t="s">
        <v>184</v>
      </c>
      <c r="C10" s="40">
        <v>1.3</v>
      </c>
    </row>
    <row r="11" spans="2:3" x14ac:dyDescent="0.25">
      <c r="B11" s="17" t="s">
        <v>183</v>
      </c>
      <c r="C11" s="36">
        <v>0.4</v>
      </c>
    </row>
    <row r="12" spans="2:3" x14ac:dyDescent="0.25">
      <c r="B12" s="81" t="s">
        <v>80</v>
      </c>
      <c r="C12" s="82">
        <f>SUBTOTAL(109,C6:C11)</f>
        <v>356.09999999999997</v>
      </c>
    </row>
    <row r="13" spans="2:3" x14ac:dyDescent="0.25">
      <c r="C13" s="2"/>
    </row>
    <row r="14" spans="2:3" x14ac:dyDescent="0.25">
      <c r="C14" s="2"/>
    </row>
    <row r="15" spans="2:3" x14ac:dyDescent="0.25">
      <c r="C15" s="2"/>
    </row>
    <row r="16" spans="2:3" x14ac:dyDescent="0.25">
      <c r="C16" s="2"/>
    </row>
    <row r="17" spans="3:13" x14ac:dyDescent="0.25">
      <c r="C17" s="2"/>
    </row>
    <row r="18" spans="3:13" x14ac:dyDescent="0.25">
      <c r="C18" s="2"/>
    </row>
    <row r="19" spans="3:13" x14ac:dyDescent="0.25">
      <c r="C19" s="2"/>
    </row>
    <row r="20" spans="3:13" x14ac:dyDescent="0.25">
      <c r="C20" s="2"/>
    </row>
    <row r="21" spans="3:13" x14ac:dyDescent="0.25">
      <c r="C21" s="2"/>
    </row>
    <row r="22" spans="3:13" x14ac:dyDescent="0.25">
      <c r="C22" s="2"/>
    </row>
    <row r="23" spans="3:13" x14ac:dyDescent="0.25">
      <c r="C23" s="2"/>
    </row>
    <row r="24" spans="3:13" x14ac:dyDescent="0.25">
      <c r="C24" s="2"/>
    </row>
    <row r="25" spans="3:13" x14ac:dyDescent="0.25">
      <c r="C25" s="2"/>
    </row>
    <row r="26" spans="3:13" x14ac:dyDescent="0.25">
      <c r="C26" s="2"/>
    </row>
    <row r="27" spans="3:13" x14ac:dyDescent="0.25">
      <c r="C27" s="2"/>
    </row>
    <row r="28" spans="3:13" x14ac:dyDescent="0.25">
      <c r="C28" s="2"/>
      <c r="M28" s="7"/>
    </row>
    <row r="29" spans="3:13" x14ac:dyDescent="0.25">
      <c r="C29" s="2"/>
    </row>
    <row r="30" spans="3:13" x14ac:dyDescent="0.25">
      <c r="C30" s="2"/>
    </row>
    <row r="31" spans="3:13" x14ac:dyDescent="0.25">
      <c r="C31" s="2"/>
    </row>
    <row r="32" spans="3:13" x14ac:dyDescent="0.25">
      <c r="C32" s="2"/>
    </row>
    <row r="33" spans="3:3" x14ac:dyDescent="0.25">
      <c r="C33" s="2"/>
    </row>
    <row r="34" spans="3:3" x14ac:dyDescent="0.25">
      <c r="C34" s="2"/>
    </row>
    <row r="35" spans="3:3" x14ac:dyDescent="0.25">
      <c r="C35" s="2"/>
    </row>
    <row r="36" spans="3:3" x14ac:dyDescent="0.25">
      <c r="C36" s="2"/>
    </row>
    <row r="37" spans="3:3" x14ac:dyDescent="0.25">
      <c r="C37" s="2"/>
    </row>
    <row r="38" spans="3:3" x14ac:dyDescent="0.25">
      <c r="C38" s="2"/>
    </row>
    <row r="39" spans="3:3" x14ac:dyDescent="0.25">
      <c r="C39" s="2"/>
    </row>
    <row r="40" spans="3:3" x14ac:dyDescent="0.25">
      <c r="C40" s="2"/>
    </row>
    <row r="41" spans="3:3" x14ac:dyDescent="0.25">
      <c r="C41" s="2"/>
    </row>
    <row r="42" spans="3:3" x14ac:dyDescent="0.25">
      <c r="C42" s="2"/>
    </row>
    <row r="43" spans="3:3" x14ac:dyDescent="0.25">
      <c r="C43" s="2"/>
    </row>
    <row r="44" spans="3:3" x14ac:dyDescent="0.25">
      <c r="C44" s="2"/>
    </row>
    <row r="45" spans="3:3" x14ac:dyDescent="0.25">
      <c r="C45" s="2"/>
    </row>
    <row r="46" spans="3:3" x14ac:dyDescent="0.25">
      <c r="C46" s="2"/>
    </row>
    <row r="47" spans="3:3" x14ac:dyDescent="0.25">
      <c r="C47" s="2"/>
    </row>
    <row r="48" spans="3:3" x14ac:dyDescent="0.25">
      <c r="C48" s="2"/>
    </row>
    <row r="49" spans="3:3" x14ac:dyDescent="0.25">
      <c r="C49" s="2"/>
    </row>
    <row r="50" spans="3:3" x14ac:dyDescent="0.25">
      <c r="C50" s="2"/>
    </row>
    <row r="51" spans="3:3" x14ac:dyDescent="0.25">
      <c r="C51" s="2"/>
    </row>
    <row r="52" spans="3:3" x14ac:dyDescent="0.25">
      <c r="C52" s="2"/>
    </row>
    <row r="53" spans="3:3" x14ac:dyDescent="0.25">
      <c r="C53" s="2"/>
    </row>
    <row r="54" spans="3:3" x14ac:dyDescent="0.25">
      <c r="C54" s="2"/>
    </row>
    <row r="55" spans="3:3" x14ac:dyDescent="0.25">
      <c r="C55" s="2"/>
    </row>
    <row r="56" spans="3:3" x14ac:dyDescent="0.25">
      <c r="C56" s="2"/>
    </row>
    <row r="57" spans="3:3" x14ac:dyDescent="0.25">
      <c r="C57" s="2"/>
    </row>
    <row r="58" spans="3:3" x14ac:dyDescent="0.25">
      <c r="C58" s="2"/>
    </row>
    <row r="59" spans="3:3" x14ac:dyDescent="0.25">
      <c r="C59" s="2"/>
    </row>
    <row r="60" spans="3:3" x14ac:dyDescent="0.25">
      <c r="C60" s="2"/>
    </row>
    <row r="61" spans="3:3" x14ac:dyDescent="0.25">
      <c r="C61" s="2"/>
    </row>
    <row r="62" spans="3:3" x14ac:dyDescent="0.25">
      <c r="C62" s="2"/>
    </row>
    <row r="63" spans="3:3" x14ac:dyDescent="0.25">
      <c r="C63" s="2"/>
    </row>
    <row r="64" spans="3:3" x14ac:dyDescent="0.25">
      <c r="C64" s="2"/>
    </row>
    <row r="65" spans="3:3" x14ac:dyDescent="0.25">
      <c r="C65" s="2"/>
    </row>
    <row r="66" spans="3:3" x14ac:dyDescent="0.25">
      <c r="C66" s="2"/>
    </row>
    <row r="67" spans="3:3" x14ac:dyDescent="0.25">
      <c r="C67" s="2"/>
    </row>
    <row r="68" spans="3:3" x14ac:dyDescent="0.25">
      <c r="C68" s="2"/>
    </row>
    <row r="69" spans="3:3" x14ac:dyDescent="0.25">
      <c r="C69" s="2"/>
    </row>
    <row r="70" spans="3:3" x14ac:dyDescent="0.25">
      <c r="C70" s="2"/>
    </row>
    <row r="71" spans="3:3" x14ac:dyDescent="0.25">
      <c r="C71" s="2"/>
    </row>
    <row r="72" spans="3:3" x14ac:dyDescent="0.25">
      <c r="C72" s="2"/>
    </row>
    <row r="73" spans="3:3" x14ac:dyDescent="0.25">
      <c r="C73" s="2"/>
    </row>
    <row r="74" spans="3:3" x14ac:dyDescent="0.25">
      <c r="C74" s="2"/>
    </row>
    <row r="75" spans="3:3" x14ac:dyDescent="0.25">
      <c r="C75" s="2"/>
    </row>
    <row r="76" spans="3:3" x14ac:dyDescent="0.25">
      <c r="C76" s="2"/>
    </row>
    <row r="77" spans="3:3" x14ac:dyDescent="0.25">
      <c r="C77" s="2"/>
    </row>
    <row r="78" spans="3:3" x14ac:dyDescent="0.25">
      <c r="C78" s="2"/>
    </row>
    <row r="79" spans="3:3" x14ac:dyDescent="0.25">
      <c r="C79" s="2"/>
    </row>
    <row r="80" spans="3:3" x14ac:dyDescent="0.25">
      <c r="C80" s="2"/>
    </row>
    <row r="81" spans="3:3" x14ac:dyDescent="0.25">
      <c r="C81" s="2"/>
    </row>
    <row r="82" spans="3:3" x14ac:dyDescent="0.25">
      <c r="C82" s="2"/>
    </row>
    <row r="83" spans="3:3" x14ac:dyDescent="0.25">
      <c r="C83" s="2"/>
    </row>
    <row r="84" spans="3:3" x14ac:dyDescent="0.25">
      <c r="C84" s="2"/>
    </row>
    <row r="85" spans="3:3" x14ac:dyDescent="0.25">
      <c r="C85" s="2"/>
    </row>
    <row r="86" spans="3:3" x14ac:dyDescent="0.25">
      <c r="C86" s="2"/>
    </row>
    <row r="87" spans="3:3" x14ac:dyDescent="0.25">
      <c r="C87" s="2"/>
    </row>
    <row r="88" spans="3:3" x14ac:dyDescent="0.25">
      <c r="C88" s="2"/>
    </row>
    <row r="89" spans="3:3" x14ac:dyDescent="0.25">
      <c r="C89" s="2"/>
    </row>
    <row r="90" spans="3:3" x14ac:dyDescent="0.25">
      <c r="C90" s="2"/>
    </row>
    <row r="91" spans="3:3" x14ac:dyDescent="0.25">
      <c r="C91" s="2"/>
    </row>
    <row r="92" spans="3:3" x14ac:dyDescent="0.25">
      <c r="C92" s="2"/>
    </row>
    <row r="93" spans="3:3" x14ac:dyDescent="0.25">
      <c r="C93" s="2"/>
    </row>
    <row r="94" spans="3:3" x14ac:dyDescent="0.25">
      <c r="C94" s="2"/>
    </row>
    <row r="95" spans="3:3" x14ac:dyDescent="0.25">
      <c r="C95" s="2"/>
    </row>
    <row r="96" spans="3:3" x14ac:dyDescent="0.25">
      <c r="C96" s="2"/>
    </row>
    <row r="97" spans="3:3" x14ac:dyDescent="0.25">
      <c r="C97" s="2"/>
    </row>
    <row r="98" spans="3:3" x14ac:dyDescent="0.25">
      <c r="C98" s="2"/>
    </row>
    <row r="99" spans="3:3" x14ac:dyDescent="0.25">
      <c r="C99" s="2"/>
    </row>
    <row r="100" spans="3:3" x14ac:dyDescent="0.25">
      <c r="C100" s="2"/>
    </row>
    <row r="101" spans="3:3" x14ac:dyDescent="0.25">
      <c r="C101" s="2"/>
    </row>
  </sheetData>
  <pageMargins left="0.7" right="0.7" top="0.75" bottom="0.75" header="0.3" footer="0.3"/>
  <pageSetup paperSize="9" orientation="portrait" r:id="rId1"/>
  <drawing r:id="rId2"/>
  <picture r:id="rId3"/>
  <tableParts count="1"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autoPageBreaks="0"/>
  </sheetPr>
  <dimension ref="A2:J42"/>
  <sheetViews>
    <sheetView showGridLines="0" zoomScaleNormal="100" workbookViewId="0"/>
  </sheetViews>
  <sheetFormatPr baseColWidth="10" defaultRowHeight="15" x14ac:dyDescent="0.25"/>
  <cols>
    <col min="1" max="1" width="5.28515625" style="14" customWidth="1"/>
    <col min="2" max="2" width="9.7109375" customWidth="1"/>
    <col min="3" max="4" width="17.28515625" customWidth="1"/>
    <col min="7" max="7" width="12.5703125" bestFit="1" customWidth="1"/>
  </cols>
  <sheetData>
    <row r="2" spans="2:5" ht="21" x14ac:dyDescent="0.25">
      <c r="B2" s="83" t="s">
        <v>83</v>
      </c>
    </row>
    <row r="4" spans="2:5" ht="18.75" x14ac:dyDescent="0.3">
      <c r="B4" s="96" t="s">
        <v>95</v>
      </c>
      <c r="C4" s="96"/>
      <c r="D4" s="96"/>
    </row>
    <row r="5" spans="2:5" x14ac:dyDescent="0.25">
      <c r="B5" s="23" t="s">
        <v>81</v>
      </c>
      <c r="C5" s="23" t="s">
        <v>147</v>
      </c>
      <c r="D5" s="23" t="s">
        <v>148</v>
      </c>
    </row>
    <row r="6" spans="2:5" x14ac:dyDescent="0.25">
      <c r="B6" s="25">
        <v>1959</v>
      </c>
      <c r="C6" s="26">
        <v>9053</v>
      </c>
      <c r="D6" s="26"/>
    </row>
    <row r="7" spans="2:5" x14ac:dyDescent="0.25">
      <c r="B7" s="25">
        <v>1962</v>
      </c>
      <c r="C7" s="26">
        <v>25417</v>
      </c>
      <c r="D7" s="26"/>
    </row>
    <row r="8" spans="2:5" x14ac:dyDescent="0.25">
      <c r="B8" s="25">
        <v>1965</v>
      </c>
      <c r="C8" s="26">
        <v>35485</v>
      </c>
      <c r="D8" s="26"/>
    </row>
    <row r="9" spans="2:5" x14ac:dyDescent="0.25">
      <c r="B9" s="25">
        <v>1968</v>
      </c>
      <c r="C9" s="26">
        <v>35216</v>
      </c>
      <c r="D9" s="26"/>
    </row>
    <row r="10" spans="2:5" x14ac:dyDescent="0.25">
      <c r="B10" s="25">
        <v>1971</v>
      </c>
      <c r="C10" s="26">
        <v>30869</v>
      </c>
      <c r="D10" s="26"/>
    </row>
    <row r="11" spans="2:5" x14ac:dyDescent="0.25">
      <c r="B11" s="25">
        <v>1974</v>
      </c>
      <c r="C11" s="26">
        <v>51638</v>
      </c>
      <c r="D11" s="26"/>
    </row>
    <row r="12" spans="2:5" x14ac:dyDescent="0.25">
      <c r="B12" s="25">
        <v>1977</v>
      </c>
      <c r="C12" s="26">
        <v>36049</v>
      </c>
      <c r="D12" s="26"/>
    </row>
    <row r="13" spans="2:5" x14ac:dyDescent="0.25">
      <c r="B13" s="25">
        <v>1980</v>
      </c>
      <c r="C13" s="26">
        <v>10916</v>
      </c>
      <c r="D13" s="26"/>
    </row>
    <row r="14" spans="2:5" x14ac:dyDescent="0.25">
      <c r="B14" s="25">
        <v>1983</v>
      </c>
      <c r="C14" s="26">
        <v>5799</v>
      </c>
      <c r="D14" s="26">
        <v>67</v>
      </c>
      <c r="E14" s="1"/>
    </row>
    <row r="15" spans="2:5" x14ac:dyDescent="0.25">
      <c r="B15" s="25">
        <v>1986</v>
      </c>
      <c r="C15" s="26">
        <v>9313</v>
      </c>
      <c r="D15" s="26">
        <v>134</v>
      </c>
      <c r="E15" s="1"/>
    </row>
    <row r="16" spans="2:5" x14ac:dyDescent="0.25">
      <c r="B16" s="25">
        <v>1989</v>
      </c>
      <c r="C16" s="26">
        <v>8433</v>
      </c>
      <c r="D16" s="26">
        <v>3957</v>
      </c>
      <c r="E16" s="1"/>
    </row>
    <row r="17" spans="2:5" x14ac:dyDescent="0.25">
      <c r="B17" s="25">
        <v>1992</v>
      </c>
      <c r="C17" s="26">
        <v>8479</v>
      </c>
      <c r="D17" s="26">
        <v>5276</v>
      </c>
      <c r="E17" s="1"/>
    </row>
    <row r="18" spans="2:5" x14ac:dyDescent="0.25">
      <c r="B18" s="25">
        <v>1995</v>
      </c>
      <c r="C18" s="26">
        <v>7087</v>
      </c>
      <c r="D18" s="26">
        <v>6206</v>
      </c>
      <c r="E18" s="1"/>
    </row>
    <row r="19" spans="2:5" x14ac:dyDescent="0.25">
      <c r="B19" s="25">
        <v>1998</v>
      </c>
      <c r="C19" s="26">
        <v>5461</v>
      </c>
      <c r="D19" s="26">
        <v>14621</v>
      </c>
      <c r="E19" s="1"/>
    </row>
    <row r="20" spans="2:5" x14ac:dyDescent="0.25">
      <c r="B20" s="25">
        <v>2001</v>
      </c>
      <c r="C20" s="26">
        <v>5121</v>
      </c>
      <c r="D20" s="26">
        <v>13275</v>
      </c>
      <c r="E20" s="1"/>
    </row>
    <row r="21" spans="2:5" x14ac:dyDescent="0.25">
      <c r="B21" s="25">
        <v>2002</v>
      </c>
      <c r="C21" s="26">
        <v>5046</v>
      </c>
      <c r="D21" s="26">
        <v>11516</v>
      </c>
      <c r="E21" s="1"/>
    </row>
    <row r="22" spans="2:5" x14ac:dyDescent="0.25">
      <c r="B22" s="25">
        <v>2003</v>
      </c>
      <c r="C22" s="26">
        <v>4516</v>
      </c>
      <c r="D22" s="26">
        <v>15494</v>
      </c>
      <c r="E22" s="1"/>
    </row>
    <row r="23" spans="2:5" x14ac:dyDescent="0.25">
      <c r="B23" s="25">
        <v>2004</v>
      </c>
      <c r="C23" s="26">
        <v>4517</v>
      </c>
      <c r="D23" s="26">
        <v>16439</v>
      </c>
      <c r="E23" s="1"/>
    </row>
    <row r="24" spans="2:5" x14ac:dyDescent="0.25">
      <c r="B24" s="25">
        <v>2005</v>
      </c>
      <c r="C24" s="26">
        <v>4588</v>
      </c>
      <c r="D24" s="26">
        <v>16401</v>
      </c>
      <c r="E24" s="1"/>
    </row>
    <row r="25" spans="2:5" x14ac:dyDescent="0.25">
      <c r="B25" s="25">
        <v>2006</v>
      </c>
      <c r="C25" s="26">
        <v>3667</v>
      </c>
      <c r="D25" s="26">
        <v>18195</v>
      </c>
      <c r="E25" s="1"/>
    </row>
    <row r="26" spans="2:5" x14ac:dyDescent="0.25">
      <c r="B26" s="25">
        <v>2007</v>
      </c>
      <c r="C26" s="26">
        <v>3448</v>
      </c>
      <c r="D26" s="26">
        <v>19979</v>
      </c>
      <c r="E26" s="1"/>
    </row>
    <row r="27" spans="2:5" x14ac:dyDescent="0.25">
      <c r="B27" s="25">
        <v>2008</v>
      </c>
      <c r="C27" s="26">
        <v>4008</v>
      </c>
      <c r="D27" s="26">
        <v>28313</v>
      </c>
      <c r="E27" s="1"/>
    </row>
    <row r="28" spans="2:5" x14ac:dyDescent="0.25">
      <c r="B28" s="25">
        <v>2009</v>
      </c>
      <c r="C28" s="26">
        <v>4496</v>
      </c>
      <c r="D28" s="26">
        <v>31421</v>
      </c>
      <c r="E28" s="1"/>
    </row>
    <row r="29" spans="2:5" x14ac:dyDescent="0.25">
      <c r="B29" s="25">
        <v>2010</v>
      </c>
      <c r="C29" s="26">
        <v>3891</v>
      </c>
      <c r="D29" s="26">
        <v>21512</v>
      </c>
      <c r="E29" s="1"/>
    </row>
    <row r="30" spans="2:5" x14ac:dyDescent="0.25">
      <c r="B30" s="25">
        <v>2011</v>
      </c>
      <c r="C30" s="26">
        <v>3473</v>
      </c>
      <c r="D30" s="26">
        <v>18388</v>
      </c>
      <c r="E30" s="1"/>
    </row>
    <row r="31" spans="2:5" x14ac:dyDescent="0.25">
      <c r="B31" s="25">
        <v>2012</v>
      </c>
      <c r="C31" s="26">
        <v>3472</v>
      </c>
      <c r="D31" s="26">
        <v>30691</v>
      </c>
      <c r="E31" s="1"/>
    </row>
    <row r="32" spans="2:5" x14ac:dyDescent="0.25">
      <c r="B32" s="25">
        <v>2013</v>
      </c>
      <c r="C32" s="26">
        <v>3582</v>
      </c>
      <c r="D32" s="26">
        <v>40125</v>
      </c>
      <c r="E32" s="1"/>
    </row>
    <row r="33" spans="2:10" x14ac:dyDescent="0.25">
      <c r="B33" s="25">
        <v>2014</v>
      </c>
      <c r="C33" s="26">
        <v>4320</v>
      </c>
      <c r="D33" s="26">
        <v>32693</v>
      </c>
      <c r="E33" s="1"/>
    </row>
    <row r="34" spans="2:10" x14ac:dyDescent="0.25">
      <c r="B34" s="25">
        <v>2015</v>
      </c>
      <c r="C34" s="26">
        <v>4460</v>
      </c>
      <c r="D34" s="26">
        <v>10219</v>
      </c>
      <c r="E34" s="1"/>
    </row>
    <row r="35" spans="2:10" x14ac:dyDescent="0.25">
      <c r="B35" s="25">
        <v>2016</v>
      </c>
      <c r="C35" s="26">
        <v>3817</v>
      </c>
      <c r="D35" s="26">
        <v>11097.226000000001</v>
      </c>
      <c r="E35" s="1"/>
    </row>
    <row r="36" spans="2:10" x14ac:dyDescent="0.25">
      <c r="B36" s="25">
        <v>2017</v>
      </c>
      <c r="C36" s="26">
        <v>3486.91</v>
      </c>
      <c r="D36" s="26">
        <v>11789.51300000001</v>
      </c>
      <c r="E36" s="1"/>
    </row>
    <row r="37" spans="2:10" x14ac:dyDescent="0.25">
      <c r="B37" s="25">
        <v>2018</v>
      </c>
      <c r="C37" s="26">
        <v>3205.42</v>
      </c>
      <c r="D37" s="26">
        <v>15876.717999999993</v>
      </c>
      <c r="E37" s="1"/>
      <c r="G37" s="1"/>
    </row>
    <row r="38" spans="2:10" x14ac:dyDescent="0.25">
      <c r="B38" s="25">
        <v>2019</v>
      </c>
      <c r="C38" s="26">
        <v>3428</v>
      </c>
      <c r="D38" s="26">
        <v>13176.8</v>
      </c>
      <c r="E38" s="1"/>
      <c r="F38" s="1"/>
      <c r="G38" s="1"/>
    </row>
    <row r="39" spans="2:10" x14ac:dyDescent="0.25">
      <c r="B39" s="25">
        <v>2020</v>
      </c>
      <c r="C39" s="26">
        <v>3754.9410000000071</v>
      </c>
      <c r="D39" s="26">
        <v>20166.190999999959</v>
      </c>
      <c r="E39" s="1"/>
      <c r="F39" s="9"/>
      <c r="G39" s="9"/>
    </row>
    <row r="40" spans="2:10" x14ac:dyDescent="0.25">
      <c r="B40" s="25">
        <v>2021</v>
      </c>
      <c r="C40" s="26">
        <v>4158</v>
      </c>
      <c r="D40" s="26">
        <v>14807</v>
      </c>
      <c r="E40" s="1"/>
      <c r="G40" s="10"/>
    </row>
    <row r="41" spans="2:10" x14ac:dyDescent="0.25">
      <c r="B41" s="25">
        <v>2022</v>
      </c>
      <c r="C41" s="27">
        <v>4315</v>
      </c>
      <c r="D41" s="27">
        <v>14133</v>
      </c>
      <c r="E41" s="1"/>
      <c r="H41" s="12"/>
      <c r="J41" s="1"/>
    </row>
    <row r="42" spans="2:10" x14ac:dyDescent="0.25">
      <c r="B42" s="25">
        <v>2023</v>
      </c>
      <c r="C42" s="27">
        <v>4240</v>
      </c>
      <c r="D42" s="27">
        <v>17565</v>
      </c>
    </row>
  </sheetData>
  <mergeCells count="1">
    <mergeCell ref="B4:D4"/>
  </mergeCells>
  <pageMargins left="0.70866141732283472" right="0.70866141732283472" top="0.74803149606299213" bottom="0.74803149606299213" header="0.31496062992125984" footer="0.31496062992125984"/>
  <pageSetup paperSize="9" fitToWidth="0" fitToHeight="0" orientation="portrait" r:id="rId1"/>
  <headerFooter>
    <oddHeader>&amp;C&amp;G</oddHeader>
  </headerFooter>
  <drawing r:id="rId2"/>
  <legacyDrawingHF r:id="rId3"/>
  <picture r:id="rId4"/>
  <tableParts count="1">
    <tablePart r:id="rId5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B2:N29"/>
  <sheetViews>
    <sheetView showGridLines="0" zoomScale="130" zoomScaleNormal="130" workbookViewId="0"/>
  </sheetViews>
  <sheetFormatPr baseColWidth="10" defaultRowHeight="15" x14ac:dyDescent="0.25"/>
  <cols>
    <col min="1" max="1" width="2.7109375" customWidth="1"/>
    <col min="2" max="2" width="16.5703125" bestFit="1" customWidth="1"/>
    <col min="3" max="3" width="27.5703125" customWidth="1"/>
    <col min="4" max="4" width="30.28515625" customWidth="1"/>
    <col min="5" max="5" width="23.5703125" customWidth="1"/>
  </cols>
  <sheetData>
    <row r="2" spans="2:5" x14ac:dyDescent="0.25">
      <c r="B2" s="84" t="s">
        <v>159</v>
      </c>
      <c r="D2" s="4"/>
    </row>
    <row r="4" spans="2:5" x14ac:dyDescent="0.25">
      <c r="B4" s="23" t="s">
        <v>82</v>
      </c>
      <c r="C4" s="23" t="s">
        <v>124</v>
      </c>
      <c r="D4" s="23" t="s">
        <v>125</v>
      </c>
      <c r="E4" s="23" t="s">
        <v>126</v>
      </c>
    </row>
    <row r="5" spans="2:5" x14ac:dyDescent="0.25">
      <c r="B5" s="17" t="s">
        <v>84</v>
      </c>
      <c r="C5" s="28">
        <v>0</v>
      </c>
      <c r="D5" s="29">
        <v>0</v>
      </c>
      <c r="E5" s="30">
        <f>+C5+D5</f>
        <v>0</v>
      </c>
    </row>
    <row r="6" spans="2:5" x14ac:dyDescent="0.25">
      <c r="B6" s="17" t="s">
        <v>85</v>
      </c>
      <c r="C6" s="28">
        <v>0</v>
      </c>
      <c r="D6" s="29">
        <v>74</v>
      </c>
      <c r="E6" s="30">
        <f t="shared" ref="E6:E16" si="0">+C6+D6</f>
        <v>74</v>
      </c>
    </row>
    <row r="7" spans="2:5" x14ac:dyDescent="0.25">
      <c r="B7" s="17" t="s">
        <v>86</v>
      </c>
      <c r="C7" s="28">
        <v>0</v>
      </c>
      <c r="D7" s="29">
        <v>673</v>
      </c>
      <c r="E7" s="30">
        <f t="shared" si="0"/>
        <v>673</v>
      </c>
    </row>
    <row r="8" spans="2:5" x14ac:dyDescent="0.25">
      <c r="B8" s="17" t="s">
        <v>87</v>
      </c>
      <c r="C8" s="28">
        <v>105</v>
      </c>
      <c r="D8" s="29">
        <v>528</v>
      </c>
      <c r="E8" s="30">
        <f t="shared" si="0"/>
        <v>633</v>
      </c>
    </row>
    <row r="9" spans="2:5" x14ac:dyDescent="0.25">
      <c r="B9" s="17" t="s">
        <v>88</v>
      </c>
      <c r="C9" s="28">
        <v>195</v>
      </c>
      <c r="D9" s="28">
        <v>8179</v>
      </c>
      <c r="E9" s="30">
        <f t="shared" si="0"/>
        <v>8374</v>
      </c>
    </row>
    <row r="10" spans="2:5" x14ac:dyDescent="0.25">
      <c r="B10" s="17" t="s">
        <v>89</v>
      </c>
      <c r="C10" s="28">
        <v>174</v>
      </c>
      <c r="D10" s="28">
        <v>3005</v>
      </c>
      <c r="E10" s="30">
        <f t="shared" si="0"/>
        <v>3179</v>
      </c>
    </row>
    <row r="11" spans="2:5" x14ac:dyDescent="0.25">
      <c r="B11" s="17" t="s">
        <v>135</v>
      </c>
      <c r="C11" s="28">
        <v>434</v>
      </c>
      <c r="D11" s="28">
        <v>2843</v>
      </c>
      <c r="E11" s="30">
        <f t="shared" si="0"/>
        <v>3277</v>
      </c>
    </row>
    <row r="12" spans="2:5" x14ac:dyDescent="0.25">
      <c r="B12" s="17" t="s">
        <v>90</v>
      </c>
      <c r="C12" s="28">
        <v>1398</v>
      </c>
      <c r="D12" s="28">
        <v>1983</v>
      </c>
      <c r="E12" s="30">
        <f t="shared" si="0"/>
        <v>3381</v>
      </c>
    </row>
    <row r="13" spans="2:5" x14ac:dyDescent="0.25">
      <c r="B13" s="17" t="s">
        <v>91</v>
      </c>
      <c r="C13" s="28">
        <v>688</v>
      </c>
      <c r="D13" s="30">
        <v>251</v>
      </c>
      <c r="E13" s="30">
        <f t="shared" si="0"/>
        <v>939</v>
      </c>
    </row>
    <row r="14" spans="2:5" x14ac:dyDescent="0.25">
      <c r="B14" s="17" t="s">
        <v>92</v>
      </c>
      <c r="C14" s="28">
        <v>1246</v>
      </c>
      <c r="D14" s="30">
        <v>29</v>
      </c>
      <c r="E14" s="30">
        <f t="shared" si="0"/>
        <v>1275</v>
      </c>
    </row>
    <row r="15" spans="2:5" x14ac:dyDescent="0.25">
      <c r="B15" s="17" t="s">
        <v>93</v>
      </c>
      <c r="C15" s="28">
        <v>0</v>
      </c>
      <c r="D15" s="28">
        <v>0</v>
      </c>
      <c r="E15" s="30">
        <f t="shared" si="0"/>
        <v>0</v>
      </c>
    </row>
    <row r="16" spans="2:5" x14ac:dyDescent="0.25">
      <c r="B16" s="21" t="s">
        <v>80</v>
      </c>
      <c r="C16" s="31">
        <f>+SUM(C5:C15)</f>
        <v>4240</v>
      </c>
      <c r="D16" s="31">
        <f>+SUM(D5:D15)</f>
        <v>17565</v>
      </c>
      <c r="E16" s="31">
        <f t="shared" si="0"/>
        <v>21805</v>
      </c>
    </row>
    <row r="17" spans="3:14" x14ac:dyDescent="0.25">
      <c r="D17" s="2"/>
    </row>
    <row r="18" spans="3:14" x14ac:dyDescent="0.25">
      <c r="C18" s="1"/>
      <c r="D18" s="2"/>
    </row>
    <row r="19" spans="3:14" x14ac:dyDescent="0.25">
      <c r="C19" s="1"/>
      <c r="D19" s="2"/>
    </row>
    <row r="20" spans="3:14" x14ac:dyDescent="0.25">
      <c r="D20" s="2"/>
    </row>
    <row r="21" spans="3:14" x14ac:dyDescent="0.25">
      <c r="D21" s="2"/>
    </row>
    <row r="29" spans="3:14" x14ac:dyDescent="0.25">
      <c r="N29" s="7"/>
    </row>
  </sheetData>
  <pageMargins left="0.7" right="0.7" top="0.75" bottom="0.75" header="0.3" footer="0.3"/>
  <pageSetup orientation="portrait" r:id="rId1"/>
  <drawing r:id="rId2"/>
  <picture r:id="rId3"/>
  <tableParts count="1">
    <tablePart r:id="rId4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R38"/>
  <sheetViews>
    <sheetView showGridLines="0" zoomScale="120" zoomScaleNormal="120" zoomScaleSheetLayoutView="110" workbookViewId="0"/>
  </sheetViews>
  <sheetFormatPr baseColWidth="10" defaultColWidth="0" defaultRowHeight="15" customHeight="1" zeroHeight="1" x14ac:dyDescent="0.25"/>
  <cols>
    <col min="1" max="1" width="24.7109375" style="14" customWidth="1"/>
    <col min="2" max="2" width="10.7109375" style="14" customWidth="1"/>
    <col min="3" max="18" width="11.5703125" style="14" customWidth="1"/>
    <col min="19" max="16384" width="11.5703125" style="14" hidden="1"/>
  </cols>
  <sheetData>
    <row r="1" spans="3:13" x14ac:dyDescent="0.25"/>
    <row r="2" spans="3:13" ht="15" customHeight="1" x14ac:dyDescent="0.25">
      <c r="E2" s="94"/>
      <c r="F2" s="95"/>
      <c r="G2" s="95"/>
      <c r="H2" s="95"/>
      <c r="I2" s="95"/>
      <c r="J2" s="95"/>
      <c r="K2" s="95"/>
      <c r="L2" s="95"/>
      <c r="M2" s="95"/>
    </row>
    <row r="3" spans="3:13" ht="18.75" customHeight="1" x14ac:dyDescent="0.25">
      <c r="E3" s="95"/>
      <c r="F3" s="95"/>
      <c r="G3" s="95"/>
      <c r="H3" s="95"/>
      <c r="I3" s="95"/>
      <c r="J3" s="95"/>
      <c r="K3" s="95"/>
      <c r="L3" s="95"/>
      <c r="M3" s="95"/>
    </row>
    <row r="4" spans="3:13" ht="18.75" customHeight="1" x14ac:dyDescent="0.25">
      <c r="E4" s="95"/>
      <c r="F4" s="95"/>
      <c r="G4" s="95"/>
      <c r="H4" s="95"/>
      <c r="I4" s="95"/>
      <c r="J4" s="95"/>
      <c r="K4" s="95"/>
      <c r="L4" s="95"/>
      <c r="M4" s="95"/>
    </row>
    <row r="5" spans="3:13" x14ac:dyDescent="0.25">
      <c r="E5" s="95"/>
      <c r="F5" s="95"/>
      <c r="G5" s="95"/>
      <c r="H5" s="95"/>
      <c r="I5" s="95"/>
      <c r="J5" s="95"/>
      <c r="K5" s="95"/>
      <c r="L5" s="95"/>
      <c r="M5" s="95"/>
    </row>
    <row r="6" spans="3:13" x14ac:dyDescent="0.25">
      <c r="E6" s="95"/>
      <c r="F6" s="95"/>
      <c r="G6" s="95"/>
      <c r="H6" s="95"/>
      <c r="I6" s="95"/>
      <c r="J6" s="95"/>
      <c r="K6" s="95"/>
      <c r="L6" s="95"/>
      <c r="M6" s="95"/>
    </row>
    <row r="7" spans="3:13" x14ac:dyDescent="0.25">
      <c r="E7" s="95"/>
      <c r="F7" s="95"/>
      <c r="G7" s="95"/>
      <c r="H7" s="95"/>
      <c r="I7" s="95"/>
      <c r="J7" s="95"/>
      <c r="K7" s="95"/>
      <c r="L7" s="95"/>
      <c r="M7" s="95"/>
    </row>
    <row r="8" spans="3:13" x14ac:dyDescent="0.25"/>
    <row r="9" spans="3:13" x14ac:dyDescent="0.25"/>
    <row r="10" spans="3:13" x14ac:dyDescent="0.25">
      <c r="C10" s="17"/>
      <c r="D10" s="17"/>
      <c r="E10" s="17"/>
      <c r="F10" s="17"/>
      <c r="G10" s="17"/>
      <c r="H10" s="17"/>
      <c r="I10" s="17"/>
      <c r="J10" s="17"/>
      <c r="K10" s="17"/>
    </row>
    <row r="11" spans="3:13" x14ac:dyDescent="0.25">
      <c r="C11" s="74"/>
      <c r="D11" s="74"/>
      <c r="E11" s="74"/>
      <c r="F11" s="74"/>
      <c r="G11" s="74"/>
      <c r="H11" s="74"/>
      <c r="I11" s="17"/>
      <c r="J11" s="17"/>
      <c r="K11" s="17"/>
    </row>
    <row r="12" spans="3:13" x14ac:dyDescent="0.25">
      <c r="C12" s="17"/>
      <c r="D12" s="17"/>
      <c r="E12" s="17"/>
      <c r="F12" s="17"/>
      <c r="H12" s="74"/>
      <c r="I12" s="17"/>
      <c r="J12" s="17"/>
      <c r="K12" s="17"/>
    </row>
    <row r="13" spans="3:13" x14ac:dyDescent="0.25">
      <c r="C13" s="74"/>
      <c r="D13" s="74"/>
      <c r="E13" s="74"/>
      <c r="F13" s="74"/>
      <c r="G13" s="74"/>
      <c r="H13" s="74"/>
      <c r="I13" s="17"/>
      <c r="J13" s="17"/>
      <c r="K13" s="17"/>
    </row>
    <row r="14" spans="3:13" x14ac:dyDescent="0.25"/>
    <row r="15" spans="3:13" x14ac:dyDescent="0.25"/>
    <row r="16" spans="3:13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</sheetData>
  <sheetProtection sort="0" autoFilter="0"/>
  <mergeCells count="1">
    <mergeCell ref="E2:M7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B2:U43"/>
  <sheetViews>
    <sheetView showGridLines="0" zoomScale="84" zoomScaleNormal="84" workbookViewId="0">
      <selection activeCell="W44" sqref="W44"/>
    </sheetView>
  </sheetViews>
  <sheetFormatPr baseColWidth="10" defaultRowHeight="15" x14ac:dyDescent="0.25"/>
  <cols>
    <col min="1" max="1" width="3.7109375" customWidth="1"/>
    <col min="2" max="2" width="20.85546875" bestFit="1" customWidth="1"/>
    <col min="3" max="15" width="12.7109375" customWidth="1"/>
    <col min="16" max="16" width="13.140625" bestFit="1" customWidth="1"/>
    <col min="17" max="17" width="14.140625" customWidth="1"/>
  </cols>
  <sheetData>
    <row r="2" spans="2:16" ht="26.25" x14ac:dyDescent="0.25">
      <c r="B2" s="92" t="s">
        <v>129</v>
      </c>
    </row>
    <row r="3" spans="2:16" x14ac:dyDescent="0.25">
      <c r="B3" s="84"/>
      <c r="I3" s="7"/>
    </row>
    <row r="4" spans="2:16" ht="15.75" x14ac:dyDescent="0.25">
      <c r="B4" s="91" t="s">
        <v>185</v>
      </c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</row>
    <row r="6" spans="2:16" x14ac:dyDescent="0.25">
      <c r="B6" s="21" t="s">
        <v>0</v>
      </c>
      <c r="C6" s="21" t="s">
        <v>96</v>
      </c>
      <c r="D6" s="21" t="s">
        <v>97</v>
      </c>
      <c r="E6" s="21" t="s">
        <v>98</v>
      </c>
      <c r="F6" s="21" t="s">
        <v>99</v>
      </c>
      <c r="G6" s="21" t="s">
        <v>100</v>
      </c>
      <c r="H6" s="21" t="s">
        <v>101</v>
      </c>
      <c r="I6" s="21" t="s">
        <v>102</v>
      </c>
      <c r="J6" s="21" t="s">
        <v>103</v>
      </c>
      <c r="K6" s="21" t="s">
        <v>104</v>
      </c>
      <c r="L6" s="21" t="s">
        <v>105</v>
      </c>
      <c r="M6" s="21" t="s">
        <v>2</v>
      </c>
      <c r="N6" s="21" t="s">
        <v>134</v>
      </c>
      <c r="O6" s="21" t="s">
        <v>149</v>
      </c>
      <c r="P6" s="41" t="s">
        <v>165</v>
      </c>
    </row>
    <row r="7" spans="2:16" x14ac:dyDescent="0.25">
      <c r="B7" s="17" t="s">
        <v>106</v>
      </c>
      <c r="C7" s="36">
        <v>0</v>
      </c>
      <c r="D7" s="36">
        <v>0</v>
      </c>
      <c r="E7" s="36">
        <v>0</v>
      </c>
      <c r="F7" s="36">
        <v>15</v>
      </c>
      <c r="G7" s="36">
        <v>0</v>
      </c>
      <c r="H7" s="36">
        <v>0</v>
      </c>
      <c r="I7" s="36">
        <v>0</v>
      </c>
      <c r="J7" s="36">
        <v>0</v>
      </c>
      <c r="K7" s="36">
        <v>0</v>
      </c>
      <c r="L7" s="36">
        <v>0</v>
      </c>
      <c r="M7" s="36">
        <v>0</v>
      </c>
      <c r="N7" s="36">
        <v>0</v>
      </c>
      <c r="O7" s="37">
        <v>0</v>
      </c>
      <c r="P7" s="40">
        <v>0</v>
      </c>
    </row>
    <row r="8" spans="2:16" x14ac:dyDescent="0.25">
      <c r="B8" s="17" t="s">
        <v>107</v>
      </c>
      <c r="C8" s="36">
        <v>2.5</v>
      </c>
      <c r="D8" s="36">
        <v>0</v>
      </c>
      <c r="E8" s="36">
        <v>0</v>
      </c>
      <c r="F8" s="36">
        <v>0</v>
      </c>
      <c r="G8" s="36">
        <v>0</v>
      </c>
      <c r="H8" s="36">
        <v>3.8</v>
      </c>
      <c r="I8" s="36">
        <v>0</v>
      </c>
      <c r="J8" s="36">
        <v>0</v>
      </c>
      <c r="K8" s="36">
        <v>0</v>
      </c>
      <c r="L8" s="36">
        <v>1</v>
      </c>
      <c r="M8" s="36">
        <v>0</v>
      </c>
      <c r="N8" s="36">
        <v>0</v>
      </c>
      <c r="O8" s="37">
        <v>0</v>
      </c>
      <c r="P8" s="40">
        <v>0</v>
      </c>
    </row>
    <row r="9" spans="2:16" x14ac:dyDescent="0.25">
      <c r="B9" s="17" t="s">
        <v>13</v>
      </c>
      <c r="C9" s="36">
        <v>0</v>
      </c>
      <c r="D9" s="36">
        <v>0</v>
      </c>
      <c r="E9" s="36">
        <v>20.100000000000001</v>
      </c>
      <c r="F9" s="36">
        <v>0</v>
      </c>
      <c r="G9" s="36">
        <v>1</v>
      </c>
      <c r="H9" s="36">
        <v>0</v>
      </c>
      <c r="I9" s="36">
        <v>0</v>
      </c>
      <c r="J9" s="36">
        <v>2.7</v>
      </c>
      <c r="K9" s="36">
        <v>0</v>
      </c>
      <c r="L9" s="36">
        <v>8.8000000000000007</v>
      </c>
      <c r="M9" s="36">
        <v>0</v>
      </c>
      <c r="N9" s="36">
        <v>0</v>
      </c>
      <c r="O9" s="37">
        <v>0</v>
      </c>
      <c r="P9" s="40">
        <v>0</v>
      </c>
    </row>
    <row r="10" spans="2:16" x14ac:dyDescent="0.25">
      <c r="B10" s="17" t="s">
        <v>8</v>
      </c>
      <c r="C10" s="36">
        <v>0</v>
      </c>
      <c r="D10" s="36">
        <v>10.5</v>
      </c>
      <c r="E10" s="36">
        <v>669.59999999999991</v>
      </c>
      <c r="F10" s="36">
        <v>764.94</v>
      </c>
      <c r="G10" s="36">
        <v>693.84</v>
      </c>
      <c r="H10" s="36">
        <v>0</v>
      </c>
      <c r="I10" s="36">
        <v>498.2</v>
      </c>
      <c r="J10" s="36">
        <v>38</v>
      </c>
      <c r="K10" s="36">
        <v>76</v>
      </c>
      <c r="L10" s="36">
        <v>223</v>
      </c>
      <c r="M10" s="36">
        <v>351</v>
      </c>
      <c r="N10" s="36">
        <v>357.3</v>
      </c>
      <c r="O10" s="37">
        <v>231.3</v>
      </c>
      <c r="P10" s="44">
        <v>367.3</v>
      </c>
    </row>
    <row r="11" spans="2:16" x14ac:dyDescent="0.25">
      <c r="B11" s="17" t="s">
        <v>20</v>
      </c>
      <c r="C11" s="36">
        <v>0</v>
      </c>
      <c r="D11" s="36">
        <v>0</v>
      </c>
      <c r="E11" s="36">
        <v>0</v>
      </c>
      <c r="F11" s="36">
        <v>0</v>
      </c>
      <c r="G11" s="36">
        <v>0</v>
      </c>
      <c r="H11" s="36">
        <v>0</v>
      </c>
      <c r="I11" s="36">
        <v>0</v>
      </c>
      <c r="J11" s="36">
        <v>0</v>
      </c>
      <c r="K11" s="36">
        <v>0</v>
      </c>
      <c r="L11" s="36">
        <v>0</v>
      </c>
      <c r="M11" s="36">
        <v>2</v>
      </c>
      <c r="N11" s="36">
        <v>0</v>
      </c>
      <c r="O11" s="37">
        <v>0</v>
      </c>
      <c r="P11" s="40">
        <v>0</v>
      </c>
    </row>
    <row r="12" spans="2:16" x14ac:dyDescent="0.25">
      <c r="B12" s="17" t="s">
        <v>21</v>
      </c>
      <c r="C12" s="36">
        <v>0</v>
      </c>
      <c r="D12" s="36">
        <v>0</v>
      </c>
      <c r="E12" s="36">
        <v>0</v>
      </c>
      <c r="F12" s="36">
        <v>0</v>
      </c>
      <c r="G12" s="36">
        <v>0</v>
      </c>
      <c r="H12" s="36">
        <v>0</v>
      </c>
      <c r="I12" s="36">
        <v>0</v>
      </c>
      <c r="J12" s="36">
        <v>0</v>
      </c>
      <c r="K12" s="36">
        <v>0</v>
      </c>
      <c r="L12" s="36">
        <v>0</v>
      </c>
      <c r="M12" s="36">
        <v>5</v>
      </c>
      <c r="N12" s="36">
        <v>0</v>
      </c>
      <c r="O12" s="37">
        <v>0</v>
      </c>
      <c r="P12" s="40">
        <v>0</v>
      </c>
    </row>
    <row r="13" spans="2:16" x14ac:dyDescent="0.25">
      <c r="B13" s="17" t="s">
        <v>22</v>
      </c>
      <c r="C13" s="36">
        <v>0</v>
      </c>
      <c r="D13" s="36">
        <v>0</v>
      </c>
      <c r="E13" s="36">
        <v>0</v>
      </c>
      <c r="F13" s="36">
        <v>0</v>
      </c>
      <c r="G13" s="36">
        <v>0</v>
      </c>
      <c r="H13" s="36">
        <v>0</v>
      </c>
      <c r="I13" s="36">
        <v>0</v>
      </c>
      <c r="J13" s="36">
        <v>0</v>
      </c>
      <c r="K13" s="36">
        <v>0</v>
      </c>
      <c r="L13" s="36">
        <v>0</v>
      </c>
      <c r="M13" s="36">
        <v>5</v>
      </c>
      <c r="N13" s="36">
        <v>0</v>
      </c>
      <c r="O13" s="37">
        <v>0</v>
      </c>
      <c r="P13" s="40">
        <v>0</v>
      </c>
    </row>
    <row r="14" spans="2:16" x14ac:dyDescent="0.25">
      <c r="B14" s="17" t="s">
        <v>108</v>
      </c>
      <c r="C14" s="36">
        <v>0</v>
      </c>
      <c r="D14" s="36">
        <v>0</v>
      </c>
      <c r="E14" s="36">
        <v>0</v>
      </c>
      <c r="F14" s="36">
        <v>40.5</v>
      </c>
      <c r="G14" s="36">
        <v>65</v>
      </c>
      <c r="H14" s="36">
        <v>0</v>
      </c>
      <c r="I14" s="36">
        <v>36</v>
      </c>
      <c r="J14" s="36">
        <v>0</v>
      </c>
      <c r="K14" s="36">
        <v>0</v>
      </c>
      <c r="L14" s="36">
        <v>0</v>
      </c>
      <c r="M14" s="36">
        <v>0</v>
      </c>
      <c r="N14" s="36">
        <v>0</v>
      </c>
      <c r="O14" s="37">
        <v>0</v>
      </c>
      <c r="P14" s="40">
        <v>0</v>
      </c>
    </row>
    <row r="15" spans="2:16" x14ac:dyDescent="0.25">
      <c r="B15" s="17" t="s">
        <v>109</v>
      </c>
      <c r="C15" s="36">
        <v>0</v>
      </c>
      <c r="D15" s="36">
        <v>0</v>
      </c>
      <c r="E15" s="36">
        <v>0</v>
      </c>
      <c r="F15" s="36">
        <v>0</v>
      </c>
      <c r="G15" s="36">
        <v>0</v>
      </c>
      <c r="H15" s="36">
        <v>0</v>
      </c>
      <c r="I15" s="36">
        <v>0</v>
      </c>
      <c r="J15" s="36">
        <v>12</v>
      </c>
      <c r="K15" s="36">
        <v>0</v>
      </c>
      <c r="L15" s="36">
        <v>0</v>
      </c>
      <c r="M15" s="36">
        <v>0</v>
      </c>
      <c r="N15" s="36">
        <v>0</v>
      </c>
      <c r="O15" s="37">
        <v>0</v>
      </c>
      <c r="P15" s="40">
        <v>0</v>
      </c>
    </row>
    <row r="16" spans="2:16" x14ac:dyDescent="0.25">
      <c r="B16" s="17" t="s">
        <v>110</v>
      </c>
      <c r="C16" s="36">
        <v>0</v>
      </c>
      <c r="D16" s="36">
        <v>1</v>
      </c>
      <c r="E16" s="36">
        <v>0</v>
      </c>
      <c r="F16" s="36">
        <v>0</v>
      </c>
      <c r="G16" s="36">
        <v>1</v>
      </c>
      <c r="H16" s="36">
        <v>0</v>
      </c>
      <c r="I16" s="36">
        <v>0</v>
      </c>
      <c r="J16" s="36">
        <v>0</v>
      </c>
      <c r="K16" s="36">
        <v>0</v>
      </c>
      <c r="L16" s="36">
        <v>0</v>
      </c>
      <c r="M16" s="36">
        <v>0</v>
      </c>
      <c r="N16" s="36">
        <v>0</v>
      </c>
      <c r="O16" s="37">
        <v>0</v>
      </c>
      <c r="P16" s="40">
        <v>0</v>
      </c>
    </row>
    <row r="17" spans="2:16" x14ac:dyDescent="0.25">
      <c r="B17" s="17" t="s">
        <v>44</v>
      </c>
      <c r="C17" s="36">
        <v>0</v>
      </c>
      <c r="D17" s="36">
        <v>0</v>
      </c>
      <c r="E17" s="36">
        <v>0</v>
      </c>
      <c r="F17" s="36">
        <v>0</v>
      </c>
      <c r="G17" s="36">
        <v>5.8</v>
      </c>
      <c r="H17" s="36">
        <v>0</v>
      </c>
      <c r="I17" s="36">
        <v>9</v>
      </c>
      <c r="J17" s="36">
        <v>0</v>
      </c>
      <c r="K17" s="36">
        <v>4.5</v>
      </c>
      <c r="L17" s="36">
        <v>10</v>
      </c>
      <c r="M17" s="36">
        <v>0</v>
      </c>
      <c r="N17" s="36">
        <v>0</v>
      </c>
      <c r="O17" s="37">
        <v>0</v>
      </c>
      <c r="P17" s="44">
        <v>13.5</v>
      </c>
    </row>
    <row r="18" spans="2:16" x14ac:dyDescent="0.25">
      <c r="B18" s="17" t="s">
        <v>111</v>
      </c>
      <c r="C18" s="36">
        <v>0</v>
      </c>
      <c r="D18" s="36">
        <v>0</v>
      </c>
      <c r="E18" s="36">
        <v>0</v>
      </c>
      <c r="F18" s="36">
        <v>0</v>
      </c>
      <c r="G18" s="36">
        <v>0</v>
      </c>
      <c r="H18" s="36">
        <v>4.2</v>
      </c>
      <c r="I18" s="36">
        <v>0</v>
      </c>
      <c r="J18" s="36">
        <v>0</v>
      </c>
      <c r="K18" s="36">
        <v>0</v>
      </c>
      <c r="L18" s="36">
        <v>0</v>
      </c>
      <c r="M18" s="36">
        <v>0</v>
      </c>
      <c r="N18" s="36">
        <v>0</v>
      </c>
      <c r="O18" s="37">
        <v>0</v>
      </c>
      <c r="P18" s="40">
        <v>0</v>
      </c>
    </row>
    <row r="19" spans="2:16" x14ac:dyDescent="0.25">
      <c r="B19" s="17" t="s">
        <v>69</v>
      </c>
      <c r="C19" s="36">
        <v>0</v>
      </c>
      <c r="D19" s="36">
        <v>0</v>
      </c>
      <c r="E19" s="36">
        <v>0</v>
      </c>
      <c r="F19" s="36">
        <v>0</v>
      </c>
      <c r="G19" s="36">
        <v>0</v>
      </c>
      <c r="H19" s="36">
        <v>1.5</v>
      </c>
      <c r="I19" s="36">
        <v>0</v>
      </c>
      <c r="J19" s="36">
        <v>0</v>
      </c>
      <c r="K19" s="36">
        <v>0</v>
      </c>
      <c r="L19" s="36">
        <v>2.2999999999999998</v>
      </c>
      <c r="M19" s="36">
        <v>1.5</v>
      </c>
      <c r="N19" s="36">
        <v>0</v>
      </c>
      <c r="O19" s="37">
        <v>0</v>
      </c>
      <c r="P19" s="40">
        <v>0</v>
      </c>
    </row>
    <row r="20" spans="2:16" x14ac:dyDescent="0.25">
      <c r="B20" s="17" t="s">
        <v>112</v>
      </c>
      <c r="C20" s="36">
        <v>0</v>
      </c>
      <c r="D20" s="36">
        <v>0</v>
      </c>
      <c r="E20" s="36">
        <v>0</v>
      </c>
      <c r="F20" s="36">
        <v>0</v>
      </c>
      <c r="G20" s="36">
        <v>0</v>
      </c>
      <c r="H20" s="36">
        <v>0</v>
      </c>
      <c r="I20" s="36">
        <v>0</v>
      </c>
      <c r="J20" s="36">
        <v>0</v>
      </c>
      <c r="K20" s="36">
        <v>0</v>
      </c>
      <c r="L20" s="36">
        <v>0.3</v>
      </c>
      <c r="M20" s="36">
        <v>0</v>
      </c>
      <c r="N20" s="36">
        <v>0</v>
      </c>
      <c r="O20" s="37">
        <v>0</v>
      </c>
      <c r="P20" s="40">
        <v>0</v>
      </c>
    </row>
    <row r="21" spans="2:16" x14ac:dyDescent="0.25">
      <c r="B21" s="17" t="s">
        <v>68</v>
      </c>
      <c r="C21" s="36">
        <v>0</v>
      </c>
      <c r="D21" s="36">
        <v>0</v>
      </c>
      <c r="E21" s="36">
        <v>0</v>
      </c>
      <c r="F21" s="36">
        <v>0</v>
      </c>
      <c r="G21" s="36">
        <v>0</v>
      </c>
      <c r="H21" s="36">
        <v>10.67</v>
      </c>
      <c r="I21" s="36">
        <v>23.1</v>
      </c>
      <c r="J21" s="36">
        <v>26.5</v>
      </c>
      <c r="K21" s="36">
        <v>5.2</v>
      </c>
      <c r="L21" s="36">
        <v>0</v>
      </c>
      <c r="M21" s="36">
        <v>3.6</v>
      </c>
      <c r="N21" s="36">
        <v>13.6</v>
      </c>
      <c r="O21" s="37">
        <v>0</v>
      </c>
      <c r="P21" s="40">
        <v>5</v>
      </c>
    </row>
    <row r="22" spans="2:16" x14ac:dyDescent="0.25">
      <c r="B22" s="17" t="s">
        <v>54</v>
      </c>
      <c r="C22" s="36">
        <v>0</v>
      </c>
      <c r="D22" s="36">
        <v>0</v>
      </c>
      <c r="E22" s="36">
        <v>0</v>
      </c>
      <c r="F22" s="36">
        <v>0</v>
      </c>
      <c r="G22" s="36">
        <v>0</v>
      </c>
      <c r="H22" s="36">
        <v>0</v>
      </c>
      <c r="I22" s="36">
        <v>0</v>
      </c>
      <c r="J22" s="36">
        <v>12.33</v>
      </c>
      <c r="K22" s="36">
        <v>13.6</v>
      </c>
      <c r="L22" s="36">
        <v>14</v>
      </c>
      <c r="M22" s="36">
        <v>10.9</v>
      </c>
      <c r="N22" s="36">
        <v>2.5</v>
      </c>
      <c r="O22" s="37">
        <v>15</v>
      </c>
      <c r="P22" s="40">
        <v>8</v>
      </c>
    </row>
    <row r="23" spans="2:16" x14ac:dyDescent="0.25">
      <c r="B23" s="17" t="s">
        <v>35</v>
      </c>
      <c r="C23" s="36">
        <v>16276.450000000003</v>
      </c>
      <c r="D23" s="36">
        <v>12408.259999999986</v>
      </c>
      <c r="E23" s="36">
        <v>21213.339999999989</v>
      </c>
      <c r="F23" s="36">
        <v>29745.199999999997</v>
      </c>
      <c r="G23" s="36">
        <v>24318.950000000041</v>
      </c>
      <c r="H23" s="36">
        <v>5020.8000000000138</v>
      </c>
      <c r="I23" s="36">
        <v>5230.4850000000006</v>
      </c>
      <c r="J23" s="36">
        <v>4376.0300000000097</v>
      </c>
      <c r="K23" s="36">
        <v>5829.809999999994</v>
      </c>
      <c r="L23" s="36">
        <v>4859.458999999998</v>
      </c>
      <c r="M23" s="36">
        <v>12115.749999999985</v>
      </c>
      <c r="N23" s="36">
        <v>8968.7000000000007</v>
      </c>
      <c r="O23" s="37">
        <v>6457.2199999999939</v>
      </c>
      <c r="P23" s="44">
        <v>6030.1000000000058</v>
      </c>
    </row>
    <row r="24" spans="2:16" x14ac:dyDescent="0.25">
      <c r="B24" s="17" t="s">
        <v>36</v>
      </c>
      <c r="C24" s="36">
        <v>1530.4099999999955</v>
      </c>
      <c r="D24" s="36">
        <v>1880.8799999999962</v>
      </c>
      <c r="E24" s="36">
        <v>3874.7900000000054</v>
      </c>
      <c r="F24" s="36">
        <v>3795.6500000000037</v>
      </c>
      <c r="G24" s="36">
        <v>3766.4799999999987</v>
      </c>
      <c r="H24" s="36">
        <v>2160.5799999999945</v>
      </c>
      <c r="I24" s="36">
        <v>1520.9609999999982</v>
      </c>
      <c r="J24" s="36">
        <v>4236.7549999999947</v>
      </c>
      <c r="K24" s="36">
        <v>5378.2179999999971</v>
      </c>
      <c r="L24" s="36">
        <v>3645.9939999999888</v>
      </c>
      <c r="M24" s="36">
        <v>4308.0760000000037</v>
      </c>
      <c r="N24" s="36">
        <v>2934.2</v>
      </c>
      <c r="O24" s="37">
        <v>3703.427000000002</v>
      </c>
      <c r="P24" s="44">
        <v>4034.6580000000004</v>
      </c>
    </row>
    <row r="25" spans="2:16" x14ac:dyDescent="0.25">
      <c r="B25" s="17" t="s">
        <v>150</v>
      </c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37">
        <v>3</v>
      </c>
      <c r="P25" s="40">
        <v>0</v>
      </c>
    </row>
    <row r="26" spans="2:16" x14ac:dyDescent="0.25">
      <c r="B26" s="17" t="s">
        <v>113</v>
      </c>
      <c r="C26" s="36">
        <v>0</v>
      </c>
      <c r="D26" s="36">
        <v>0</v>
      </c>
      <c r="E26" s="36">
        <v>0</v>
      </c>
      <c r="F26" s="36">
        <v>0</v>
      </c>
      <c r="G26" s="36">
        <v>0</v>
      </c>
      <c r="H26" s="36">
        <v>0</v>
      </c>
      <c r="I26" s="36">
        <v>0</v>
      </c>
      <c r="J26" s="36">
        <v>0</v>
      </c>
      <c r="K26" s="36">
        <v>0</v>
      </c>
      <c r="L26" s="36">
        <v>201.5</v>
      </c>
      <c r="M26" s="36">
        <v>0</v>
      </c>
      <c r="N26" s="36">
        <v>0</v>
      </c>
      <c r="O26" s="37"/>
      <c r="P26" s="40">
        <v>0</v>
      </c>
    </row>
    <row r="27" spans="2:16" x14ac:dyDescent="0.25">
      <c r="B27" s="17" t="s">
        <v>114</v>
      </c>
      <c r="C27" s="36">
        <v>0</v>
      </c>
      <c r="D27" s="36">
        <v>0</v>
      </c>
      <c r="E27" s="36">
        <v>14</v>
      </c>
      <c r="F27" s="36">
        <v>0</v>
      </c>
      <c r="G27" s="36">
        <v>0</v>
      </c>
      <c r="H27" s="36">
        <v>0</v>
      </c>
      <c r="I27" s="36">
        <v>0</v>
      </c>
      <c r="J27" s="36">
        <v>12.1</v>
      </c>
      <c r="K27" s="36">
        <v>86.5</v>
      </c>
      <c r="L27" s="36">
        <v>0</v>
      </c>
      <c r="M27" s="36">
        <v>0</v>
      </c>
      <c r="N27" s="36">
        <v>0</v>
      </c>
      <c r="O27" s="37">
        <v>0</v>
      </c>
      <c r="P27" s="40">
        <v>0</v>
      </c>
    </row>
    <row r="28" spans="2:16" x14ac:dyDescent="0.25">
      <c r="B28" s="17" t="s">
        <v>75</v>
      </c>
      <c r="C28" s="36">
        <v>0</v>
      </c>
      <c r="D28" s="36">
        <v>0</v>
      </c>
      <c r="E28" s="36">
        <v>0</v>
      </c>
      <c r="F28" s="36">
        <v>0</v>
      </c>
      <c r="G28" s="36">
        <v>0</v>
      </c>
      <c r="H28" s="36">
        <v>0</v>
      </c>
      <c r="I28" s="36">
        <v>0</v>
      </c>
      <c r="J28" s="36">
        <v>0</v>
      </c>
      <c r="K28" s="36">
        <v>0</v>
      </c>
      <c r="L28" s="36">
        <v>13.5</v>
      </c>
      <c r="M28" s="36">
        <v>0</v>
      </c>
      <c r="N28" s="36">
        <v>56.5</v>
      </c>
      <c r="O28" s="37">
        <v>0</v>
      </c>
      <c r="P28" s="44">
        <v>132.9</v>
      </c>
    </row>
    <row r="29" spans="2:16" x14ac:dyDescent="0.25">
      <c r="B29" s="17" t="s">
        <v>115</v>
      </c>
      <c r="C29" s="36">
        <v>0</v>
      </c>
      <c r="D29" s="36">
        <v>0</v>
      </c>
      <c r="E29" s="36">
        <v>10</v>
      </c>
      <c r="F29" s="36">
        <v>16</v>
      </c>
      <c r="G29" s="36">
        <v>8</v>
      </c>
      <c r="H29" s="36">
        <v>0</v>
      </c>
      <c r="I29" s="36">
        <v>0</v>
      </c>
      <c r="J29" s="36">
        <v>0</v>
      </c>
      <c r="K29" s="36">
        <v>0</v>
      </c>
      <c r="L29" s="36">
        <v>0</v>
      </c>
      <c r="M29" s="36">
        <v>0</v>
      </c>
      <c r="N29" s="36">
        <v>0</v>
      </c>
      <c r="O29" s="37">
        <v>0</v>
      </c>
      <c r="P29" s="40">
        <v>0</v>
      </c>
    </row>
    <row r="30" spans="2:16" x14ac:dyDescent="0.25">
      <c r="B30" s="17" t="s">
        <v>116</v>
      </c>
      <c r="C30" s="36">
        <v>0</v>
      </c>
      <c r="D30" s="36">
        <v>0</v>
      </c>
      <c r="E30" s="36">
        <v>0</v>
      </c>
      <c r="F30" s="36">
        <v>0</v>
      </c>
      <c r="G30" s="36">
        <v>0</v>
      </c>
      <c r="H30" s="36">
        <v>0</v>
      </c>
      <c r="I30" s="36">
        <v>0</v>
      </c>
      <c r="J30" s="36">
        <v>6</v>
      </c>
      <c r="K30" s="36">
        <v>0</v>
      </c>
      <c r="L30" s="36">
        <v>0</v>
      </c>
      <c r="M30" s="36">
        <v>0</v>
      </c>
      <c r="N30" s="36">
        <v>0</v>
      </c>
      <c r="O30" s="37">
        <v>0</v>
      </c>
      <c r="P30" s="40">
        <v>0</v>
      </c>
    </row>
    <row r="31" spans="2:16" x14ac:dyDescent="0.25">
      <c r="B31" s="17" t="s">
        <v>17</v>
      </c>
      <c r="C31" s="36">
        <v>1936.2300000000002</v>
      </c>
      <c r="D31" s="36">
        <v>2787.8099999999995</v>
      </c>
      <c r="E31" s="36">
        <v>4086.7700000000013</v>
      </c>
      <c r="F31" s="36">
        <v>4508.4800000000005</v>
      </c>
      <c r="G31" s="36">
        <v>2982.7800000000007</v>
      </c>
      <c r="H31" s="36">
        <v>1829.01</v>
      </c>
      <c r="I31" s="36">
        <v>3176.73</v>
      </c>
      <c r="J31" s="36">
        <v>2368.3300000000004</v>
      </c>
      <c r="K31" s="36">
        <v>3815.07</v>
      </c>
      <c r="L31" s="36">
        <v>3886.5519999999992</v>
      </c>
      <c r="M31" s="36">
        <v>3108.7</v>
      </c>
      <c r="N31" s="36">
        <v>2325.5</v>
      </c>
      <c r="O31" s="37">
        <v>3573.9159999999997</v>
      </c>
      <c r="P31" s="44">
        <v>6795.2330000000002</v>
      </c>
    </row>
    <row r="32" spans="2:16" x14ac:dyDescent="0.25">
      <c r="B32" s="17" t="s">
        <v>117</v>
      </c>
      <c r="C32" s="36">
        <v>44.5</v>
      </c>
      <c r="D32" s="36">
        <v>42</v>
      </c>
      <c r="E32" s="36">
        <v>30.150000000000002</v>
      </c>
      <c r="F32" s="36">
        <v>68.599999999999994</v>
      </c>
      <c r="G32" s="36">
        <v>60.199999999999989</v>
      </c>
      <c r="H32" s="36">
        <v>43</v>
      </c>
      <c r="I32" s="36">
        <v>40.840000000000003</v>
      </c>
      <c r="J32" s="36">
        <v>0</v>
      </c>
      <c r="K32" s="36">
        <v>0</v>
      </c>
      <c r="L32" s="36">
        <v>0</v>
      </c>
      <c r="M32" s="36">
        <v>0</v>
      </c>
      <c r="N32" s="36">
        <v>0</v>
      </c>
      <c r="O32" s="37">
        <v>0</v>
      </c>
      <c r="P32" s="40">
        <v>0</v>
      </c>
    </row>
    <row r="33" spans="2:21" x14ac:dyDescent="0.25">
      <c r="B33" s="17" t="s">
        <v>46</v>
      </c>
      <c r="C33" s="36">
        <v>0</v>
      </c>
      <c r="D33" s="36">
        <v>0.5</v>
      </c>
      <c r="E33" s="36">
        <v>0</v>
      </c>
      <c r="F33" s="36">
        <v>0</v>
      </c>
      <c r="G33" s="36">
        <v>0</v>
      </c>
      <c r="H33" s="36">
        <v>0</v>
      </c>
      <c r="I33" s="36">
        <v>0</v>
      </c>
      <c r="J33" s="36">
        <v>0</v>
      </c>
      <c r="K33" s="36">
        <v>14.8</v>
      </c>
      <c r="L33" s="36">
        <v>0</v>
      </c>
      <c r="M33" s="36">
        <v>5.7650000000000006</v>
      </c>
      <c r="N33" s="36">
        <v>0</v>
      </c>
      <c r="O33" s="37">
        <v>0</v>
      </c>
      <c r="P33" s="40">
        <v>0</v>
      </c>
    </row>
    <row r="34" spans="2:21" x14ac:dyDescent="0.25">
      <c r="B34" s="17" t="s">
        <v>37</v>
      </c>
      <c r="C34" s="36">
        <v>736.07</v>
      </c>
      <c r="D34" s="36">
        <v>557.20000000000005</v>
      </c>
      <c r="E34" s="36">
        <v>268.87</v>
      </c>
      <c r="F34" s="36">
        <v>339.95</v>
      </c>
      <c r="G34" s="36">
        <v>175.31</v>
      </c>
      <c r="H34" s="36">
        <v>210.85000000000005</v>
      </c>
      <c r="I34" s="36">
        <v>102.47000000000006</v>
      </c>
      <c r="J34" s="36">
        <v>126.658</v>
      </c>
      <c r="K34" s="36">
        <v>247.01999999999998</v>
      </c>
      <c r="L34" s="36">
        <v>91.92</v>
      </c>
      <c r="M34" s="36">
        <v>91.199999999999989</v>
      </c>
      <c r="N34" s="36">
        <v>90</v>
      </c>
      <c r="O34" s="37">
        <v>115.31200000000005</v>
      </c>
      <c r="P34" s="44">
        <v>23.5</v>
      </c>
    </row>
    <row r="35" spans="2:21" x14ac:dyDescent="0.25">
      <c r="B35" s="17" t="s">
        <v>33</v>
      </c>
      <c r="C35" s="36">
        <v>0.7</v>
      </c>
      <c r="D35" s="36">
        <v>0.8</v>
      </c>
      <c r="E35" s="36">
        <v>1.1499999999999999</v>
      </c>
      <c r="F35" s="36">
        <v>0.65</v>
      </c>
      <c r="G35" s="36">
        <v>1.3</v>
      </c>
      <c r="H35" s="36">
        <v>0.4</v>
      </c>
      <c r="I35" s="36">
        <v>0.4</v>
      </c>
      <c r="J35" s="36">
        <v>0.51</v>
      </c>
      <c r="K35" s="36">
        <v>0.2</v>
      </c>
      <c r="L35" s="36">
        <v>0.5</v>
      </c>
      <c r="M35" s="36">
        <v>0.5</v>
      </c>
      <c r="N35" s="36">
        <v>0.8</v>
      </c>
      <c r="O35" s="37">
        <v>0.35</v>
      </c>
      <c r="P35" s="40">
        <v>0</v>
      </c>
    </row>
    <row r="36" spans="2:21" x14ac:dyDescent="0.25">
      <c r="B36" s="17" t="s">
        <v>118</v>
      </c>
      <c r="C36" s="36">
        <v>0</v>
      </c>
      <c r="D36" s="36">
        <v>0</v>
      </c>
      <c r="E36" s="36">
        <v>0</v>
      </c>
      <c r="F36" s="36">
        <v>1.25</v>
      </c>
      <c r="G36" s="36">
        <v>4.5</v>
      </c>
      <c r="H36" s="36">
        <v>0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7">
        <v>0</v>
      </c>
      <c r="P36" s="40">
        <v>0</v>
      </c>
    </row>
    <row r="37" spans="2:21" x14ac:dyDescent="0.25">
      <c r="B37" s="17" t="s">
        <v>6</v>
      </c>
      <c r="C37" s="36">
        <v>73.5</v>
      </c>
      <c r="D37" s="36">
        <v>30</v>
      </c>
      <c r="E37" s="36">
        <v>75</v>
      </c>
      <c r="F37" s="36">
        <v>84</v>
      </c>
      <c r="G37" s="36">
        <v>38.5</v>
      </c>
      <c r="H37" s="36">
        <v>224.64</v>
      </c>
      <c r="I37" s="36">
        <v>25</v>
      </c>
      <c r="J37" s="36">
        <v>126.5</v>
      </c>
      <c r="K37" s="36">
        <v>69</v>
      </c>
      <c r="L37" s="36">
        <v>61</v>
      </c>
      <c r="M37" s="36">
        <v>59</v>
      </c>
      <c r="N37" s="36">
        <v>58.5</v>
      </c>
      <c r="O37" s="37">
        <v>0</v>
      </c>
      <c r="P37" s="40">
        <v>86.5</v>
      </c>
    </row>
    <row r="38" spans="2:21" x14ac:dyDescent="0.25">
      <c r="B38" s="17" t="s">
        <v>3</v>
      </c>
      <c r="C38" s="36">
        <v>334</v>
      </c>
      <c r="D38" s="36">
        <v>196</v>
      </c>
      <c r="E38" s="36">
        <v>13</v>
      </c>
      <c r="F38" s="36">
        <v>69</v>
      </c>
      <c r="G38" s="36">
        <v>22</v>
      </c>
      <c r="H38" s="36">
        <v>275.89999999999998</v>
      </c>
      <c r="I38" s="36">
        <v>145.6</v>
      </c>
      <c r="J38" s="36">
        <v>435.6</v>
      </c>
      <c r="K38" s="36">
        <v>325.60000000000002</v>
      </c>
      <c r="L38" s="36">
        <v>157</v>
      </c>
      <c r="M38" s="36">
        <v>98.2</v>
      </c>
      <c r="N38" s="36">
        <v>0</v>
      </c>
      <c r="O38" s="37">
        <v>29</v>
      </c>
      <c r="P38" s="40">
        <v>68</v>
      </c>
    </row>
    <row r="39" spans="2:21" x14ac:dyDescent="0.25">
      <c r="B39" s="17" t="s">
        <v>26</v>
      </c>
      <c r="C39" s="36">
        <v>0</v>
      </c>
      <c r="D39" s="36">
        <v>0</v>
      </c>
      <c r="E39" s="36">
        <v>0</v>
      </c>
      <c r="F39" s="36">
        <v>0</v>
      </c>
      <c r="G39" s="36">
        <v>0</v>
      </c>
      <c r="H39" s="36">
        <v>0</v>
      </c>
      <c r="I39" s="36">
        <v>4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7">
        <v>0</v>
      </c>
      <c r="P39" s="40">
        <v>0</v>
      </c>
    </row>
    <row r="40" spans="2:21" x14ac:dyDescent="0.25">
      <c r="B40" s="17" t="s">
        <v>9</v>
      </c>
      <c r="C40" s="36">
        <v>0</v>
      </c>
      <c r="D40" s="36">
        <v>0</v>
      </c>
      <c r="E40" s="36">
        <v>0</v>
      </c>
      <c r="F40" s="36">
        <v>0</v>
      </c>
      <c r="G40" s="36">
        <v>0</v>
      </c>
      <c r="H40" s="36">
        <v>0</v>
      </c>
      <c r="I40" s="36">
        <v>3</v>
      </c>
      <c r="J40" s="36">
        <v>0</v>
      </c>
      <c r="K40" s="36">
        <v>11.2</v>
      </c>
      <c r="L40" s="36">
        <v>0</v>
      </c>
      <c r="M40" s="36">
        <v>0</v>
      </c>
      <c r="N40" s="36">
        <v>0</v>
      </c>
      <c r="O40" s="37">
        <v>4.2300000000000004</v>
      </c>
      <c r="P40" s="40">
        <v>0</v>
      </c>
    </row>
    <row r="41" spans="2:21" x14ac:dyDescent="0.25">
      <c r="B41" s="17" t="s">
        <v>15</v>
      </c>
      <c r="C41" s="36">
        <v>0</v>
      </c>
      <c r="D41" s="36">
        <v>0</v>
      </c>
      <c r="E41" s="36">
        <v>0</v>
      </c>
      <c r="F41" s="36">
        <v>0</v>
      </c>
      <c r="G41" s="36">
        <v>1</v>
      </c>
      <c r="H41" s="36">
        <v>0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0.2</v>
      </c>
      <c r="O41" s="37">
        <v>0</v>
      </c>
      <c r="P41" s="40">
        <v>0</v>
      </c>
    </row>
    <row r="42" spans="2:21" x14ac:dyDescent="0.25">
      <c r="B42" s="21" t="s">
        <v>79</v>
      </c>
      <c r="C42" s="38">
        <f t="shared" ref="C42:N42" si="0">+SUBTOTAL(9,C7:C41)</f>
        <v>20934.359999999997</v>
      </c>
      <c r="D42" s="38">
        <f t="shared" si="0"/>
        <v>17914.949999999983</v>
      </c>
      <c r="E42" s="38">
        <f t="shared" si="0"/>
        <v>30276.769999999997</v>
      </c>
      <c r="F42" s="38">
        <f t="shared" si="0"/>
        <v>39449.22</v>
      </c>
      <c r="G42" s="38">
        <f t="shared" si="0"/>
        <v>32145.660000000044</v>
      </c>
      <c r="H42" s="38">
        <f t="shared" si="0"/>
        <v>9785.3500000000076</v>
      </c>
      <c r="I42" s="38">
        <f t="shared" si="0"/>
        <v>10815.785999999998</v>
      </c>
      <c r="J42" s="38">
        <f t="shared" si="0"/>
        <v>11780.013000000004</v>
      </c>
      <c r="K42" s="38">
        <f t="shared" si="0"/>
        <v>15876.717999999992</v>
      </c>
      <c r="L42" s="38">
        <f t="shared" si="0"/>
        <v>13176.824999999986</v>
      </c>
      <c r="M42" s="38">
        <f t="shared" si="0"/>
        <v>20166.190999999992</v>
      </c>
      <c r="N42" s="38">
        <f t="shared" si="0"/>
        <v>14807.8</v>
      </c>
      <c r="O42" s="39">
        <f>SUM(O7:O41)</f>
        <v>14132.754999999996</v>
      </c>
      <c r="P42" s="39">
        <f>SUM(P7:P41)</f>
        <v>17564.691000000006</v>
      </c>
    </row>
    <row r="43" spans="2:21" x14ac:dyDescent="0.25">
      <c r="U43" s="7"/>
    </row>
  </sheetData>
  <pageMargins left="0.7" right="0.7" top="0.75" bottom="0.75" header="0.3" footer="0.3"/>
  <pageSetup orientation="portrait" r:id="rId1"/>
  <drawing r:id="rId2"/>
  <picture r:id="rId3"/>
  <tableParts count="1">
    <tablePart r:id="rId4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2:K25"/>
  <sheetViews>
    <sheetView showGridLines="0" zoomScale="160" zoomScaleNormal="160" workbookViewId="0"/>
  </sheetViews>
  <sheetFormatPr baseColWidth="10" defaultRowHeight="15" x14ac:dyDescent="0.25"/>
  <cols>
    <col min="1" max="1" width="2.7109375" customWidth="1"/>
    <col min="2" max="2" width="20.140625" customWidth="1"/>
    <col min="3" max="3" width="17.140625" customWidth="1"/>
  </cols>
  <sheetData>
    <row r="2" spans="2:9" x14ac:dyDescent="0.25">
      <c r="B2" s="84" t="s">
        <v>162</v>
      </c>
    </row>
    <row r="3" spans="2:9" x14ac:dyDescent="0.25">
      <c r="B3" s="84"/>
      <c r="I3" s="7"/>
    </row>
    <row r="5" spans="2:9" x14ac:dyDescent="0.25">
      <c r="B5" s="23" t="s">
        <v>94</v>
      </c>
      <c r="C5" s="23" t="s">
        <v>95</v>
      </c>
    </row>
    <row r="6" spans="2:9" x14ac:dyDescent="0.25">
      <c r="B6" s="17" t="s">
        <v>17</v>
      </c>
      <c r="C6" s="16">
        <v>6795.2330000000002</v>
      </c>
    </row>
    <row r="7" spans="2:9" x14ac:dyDescent="0.25">
      <c r="B7" s="17" t="s">
        <v>35</v>
      </c>
      <c r="C7" s="16">
        <v>6030.0999999999722</v>
      </c>
    </row>
    <row r="8" spans="2:9" x14ac:dyDescent="0.25">
      <c r="B8" s="17" t="s">
        <v>36</v>
      </c>
      <c r="C8" s="16">
        <v>4034.657999999999</v>
      </c>
    </row>
    <row r="9" spans="2:9" x14ac:dyDescent="0.25">
      <c r="B9" s="17" t="s">
        <v>160</v>
      </c>
      <c r="C9" s="16">
        <v>367.3</v>
      </c>
    </row>
    <row r="10" spans="2:9" x14ac:dyDescent="0.25">
      <c r="B10" s="17" t="s">
        <v>75</v>
      </c>
      <c r="C10" s="16">
        <v>132.89999999999998</v>
      </c>
    </row>
    <row r="11" spans="2:9" x14ac:dyDescent="0.25">
      <c r="B11" s="17" t="s">
        <v>6</v>
      </c>
      <c r="C11" s="16">
        <v>86.5</v>
      </c>
    </row>
    <row r="12" spans="2:9" x14ac:dyDescent="0.25">
      <c r="B12" s="17" t="s">
        <v>3</v>
      </c>
      <c r="C12" s="16">
        <v>68</v>
      </c>
      <c r="D12" s="1"/>
    </row>
    <row r="13" spans="2:9" x14ac:dyDescent="0.25">
      <c r="B13" s="17" t="s">
        <v>37</v>
      </c>
      <c r="C13" s="16">
        <v>23.5</v>
      </c>
    </row>
    <row r="14" spans="2:9" x14ac:dyDescent="0.25">
      <c r="B14" s="17" t="s">
        <v>44</v>
      </c>
      <c r="C14" s="16">
        <v>13.5</v>
      </c>
    </row>
    <row r="15" spans="2:9" x14ac:dyDescent="0.25">
      <c r="B15" s="33" t="s">
        <v>54</v>
      </c>
      <c r="C15" s="32">
        <v>8</v>
      </c>
    </row>
    <row r="16" spans="2:9" x14ac:dyDescent="0.25">
      <c r="B16" s="17" t="s">
        <v>68</v>
      </c>
      <c r="C16" s="16">
        <v>5</v>
      </c>
    </row>
    <row r="17" spans="2:11" x14ac:dyDescent="0.25">
      <c r="B17" s="14" t="s">
        <v>33</v>
      </c>
      <c r="C17" s="43">
        <v>0.35</v>
      </c>
    </row>
    <row r="18" spans="2:11" x14ac:dyDescent="0.25">
      <c r="B18" s="14" t="s">
        <v>80</v>
      </c>
      <c r="C18" s="42">
        <f>SUBTOTAL(109,Tabla4[SUPERFICIE (ha)])</f>
        <v>17565.040999999972</v>
      </c>
    </row>
    <row r="19" spans="2:11" x14ac:dyDescent="0.25">
      <c r="C19" s="1"/>
    </row>
    <row r="21" spans="2:11" x14ac:dyDescent="0.25">
      <c r="C21" s="1"/>
    </row>
    <row r="25" spans="2:11" x14ac:dyDescent="0.25">
      <c r="K25" s="7"/>
    </row>
  </sheetData>
  <sortState ref="B4:C14">
    <sortCondition descending="1" ref="C4"/>
  </sortState>
  <pageMargins left="0.7" right="0.7" top="0.75" bottom="0.75" header="0.3" footer="0.3"/>
  <drawing r:id="rId1"/>
  <picture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B2:N25"/>
  <sheetViews>
    <sheetView showGridLines="0" zoomScale="140" zoomScaleNormal="140" workbookViewId="0"/>
  </sheetViews>
  <sheetFormatPr baseColWidth="10" defaultRowHeight="15" x14ac:dyDescent="0.25"/>
  <cols>
    <col min="1" max="1" width="3" customWidth="1"/>
    <col min="2" max="2" width="20.42578125" customWidth="1"/>
    <col min="3" max="3" width="21.28515625" bestFit="1" customWidth="1"/>
    <col min="4" max="4" width="14.85546875" bestFit="1" customWidth="1"/>
    <col min="5" max="5" width="18.42578125" bestFit="1" customWidth="1"/>
    <col min="6" max="6" width="14" bestFit="1" customWidth="1"/>
    <col min="7" max="7" width="11.28515625" bestFit="1" customWidth="1"/>
    <col min="8" max="8" width="11" bestFit="1" customWidth="1"/>
    <col min="9" max="9" width="11.28515625" bestFit="1" customWidth="1"/>
    <col min="10" max="10" width="14.28515625" bestFit="1" customWidth="1"/>
    <col min="11" max="11" width="12.5703125" bestFit="1" customWidth="1"/>
    <col min="12" max="12" width="13.7109375" bestFit="1" customWidth="1"/>
    <col min="13" max="13" width="17.140625" bestFit="1" customWidth="1"/>
    <col min="14" max="16" width="18.85546875" customWidth="1"/>
    <col min="17" max="36" width="18.85546875" bestFit="1" customWidth="1"/>
  </cols>
  <sheetData>
    <row r="2" spans="2:14" ht="15.75" x14ac:dyDescent="0.25">
      <c r="B2" s="85" t="s">
        <v>163</v>
      </c>
    </row>
    <row r="3" spans="2:14" x14ac:dyDescent="0.25">
      <c r="B3" s="84"/>
      <c r="I3" s="7"/>
    </row>
    <row r="4" spans="2:14" x14ac:dyDescent="0.25">
      <c r="B4" s="89" t="s">
        <v>146</v>
      </c>
      <c r="C4" s="34"/>
      <c r="D4" s="34"/>
      <c r="E4" s="34"/>
      <c r="F4" s="34"/>
      <c r="G4" s="34"/>
      <c r="H4" s="34"/>
      <c r="I4" s="34"/>
    </row>
    <row r="5" spans="2:14" x14ac:dyDescent="0.25">
      <c r="B5" s="14"/>
      <c r="K5" s="23"/>
      <c r="L5" s="23"/>
      <c r="M5" s="14"/>
    </row>
    <row r="6" spans="2:14" x14ac:dyDescent="0.25">
      <c r="B6" s="24" t="s">
        <v>0</v>
      </c>
      <c r="C6" s="24" t="s">
        <v>84</v>
      </c>
      <c r="D6" s="24" t="s">
        <v>164</v>
      </c>
      <c r="E6" s="24" t="s">
        <v>86</v>
      </c>
      <c r="F6" s="24" t="s">
        <v>87</v>
      </c>
      <c r="G6" s="24" t="s">
        <v>88</v>
      </c>
      <c r="H6" s="24" t="s">
        <v>89</v>
      </c>
      <c r="I6" s="24" t="s">
        <v>135</v>
      </c>
      <c r="J6" s="24" t="s">
        <v>136</v>
      </c>
      <c r="K6" s="24" t="s">
        <v>91</v>
      </c>
      <c r="L6" s="24" t="s">
        <v>92</v>
      </c>
      <c r="M6" s="24" t="s">
        <v>79</v>
      </c>
    </row>
    <row r="7" spans="2:14" x14ac:dyDescent="0.25">
      <c r="B7" s="17" t="s">
        <v>160</v>
      </c>
      <c r="C7" s="86">
        <v>0</v>
      </c>
      <c r="D7" s="86">
        <v>0</v>
      </c>
      <c r="E7" s="86">
        <v>0</v>
      </c>
      <c r="F7" s="86">
        <v>0</v>
      </c>
      <c r="G7" s="86">
        <v>0</v>
      </c>
      <c r="H7" s="86">
        <v>0</v>
      </c>
      <c r="I7" s="86">
        <v>0</v>
      </c>
      <c r="J7" s="86">
        <v>367.3</v>
      </c>
      <c r="K7" s="86">
        <v>0</v>
      </c>
      <c r="L7" s="86">
        <v>0</v>
      </c>
      <c r="M7" s="87">
        <f>+SUM(C7:L7)</f>
        <v>367.3</v>
      </c>
    </row>
    <row r="8" spans="2:14" x14ac:dyDescent="0.25">
      <c r="B8" s="17" t="s">
        <v>44</v>
      </c>
      <c r="C8" s="86">
        <v>0</v>
      </c>
      <c r="D8" s="86">
        <v>0</v>
      </c>
      <c r="E8" s="86">
        <v>0</v>
      </c>
      <c r="F8" s="86">
        <v>0</v>
      </c>
      <c r="G8" s="86">
        <v>0</v>
      </c>
      <c r="H8" s="86">
        <v>13.5</v>
      </c>
      <c r="I8" s="86">
        <v>0</v>
      </c>
      <c r="J8" s="86">
        <v>0</v>
      </c>
      <c r="K8" s="86">
        <v>0</v>
      </c>
      <c r="L8" s="86">
        <v>0</v>
      </c>
      <c r="M8" s="87">
        <f t="shared" ref="M8:M19" si="0">+SUM(C8:L8)</f>
        <v>13.5</v>
      </c>
    </row>
    <row r="9" spans="2:14" x14ac:dyDescent="0.25">
      <c r="B9" s="17" t="s">
        <v>68</v>
      </c>
      <c r="C9" s="86">
        <v>0</v>
      </c>
      <c r="D9" s="86">
        <v>0</v>
      </c>
      <c r="E9" s="86">
        <v>0</v>
      </c>
      <c r="F9" s="86">
        <v>0</v>
      </c>
      <c r="G9" s="86">
        <v>0</v>
      </c>
      <c r="H9" s="86">
        <v>0</v>
      </c>
      <c r="I9" s="86">
        <v>0</v>
      </c>
      <c r="J9" s="86">
        <v>5</v>
      </c>
      <c r="K9" s="86">
        <v>0</v>
      </c>
      <c r="L9" s="86">
        <v>0</v>
      </c>
      <c r="M9" s="87">
        <f t="shared" si="0"/>
        <v>5</v>
      </c>
      <c r="N9" s="14"/>
    </row>
    <row r="10" spans="2:14" x14ac:dyDescent="0.25">
      <c r="B10" s="17" t="s">
        <v>54</v>
      </c>
      <c r="C10" s="86">
        <v>0</v>
      </c>
      <c r="D10" s="86">
        <v>0</v>
      </c>
      <c r="E10" s="86">
        <v>0</v>
      </c>
      <c r="F10" s="86">
        <v>0</v>
      </c>
      <c r="G10" s="86">
        <v>0</v>
      </c>
      <c r="H10" s="86">
        <v>0</v>
      </c>
      <c r="I10" s="86">
        <v>0</v>
      </c>
      <c r="J10" s="86">
        <v>8</v>
      </c>
      <c r="K10" s="86">
        <v>0</v>
      </c>
      <c r="L10" s="86">
        <v>0</v>
      </c>
      <c r="M10" s="87">
        <f t="shared" si="0"/>
        <v>8</v>
      </c>
      <c r="N10" s="14"/>
    </row>
    <row r="11" spans="2:14" x14ac:dyDescent="0.25">
      <c r="B11" s="17" t="s">
        <v>35</v>
      </c>
      <c r="C11" s="86">
        <v>0</v>
      </c>
      <c r="D11" s="86">
        <v>46.549999999999983</v>
      </c>
      <c r="E11" s="86">
        <v>382.64999999999958</v>
      </c>
      <c r="F11" s="86">
        <v>369.24999999999977</v>
      </c>
      <c r="G11" s="86">
        <v>3804.4700000000071</v>
      </c>
      <c r="H11" s="86">
        <v>887.76999999999953</v>
      </c>
      <c r="I11" s="86">
        <v>432.40999999999997</v>
      </c>
      <c r="J11" s="86">
        <v>107</v>
      </c>
      <c r="K11" s="86">
        <v>0</v>
      </c>
      <c r="L11" s="86">
        <v>0</v>
      </c>
      <c r="M11" s="87">
        <f t="shared" si="0"/>
        <v>6030.1000000000058</v>
      </c>
    </row>
    <row r="12" spans="2:14" x14ac:dyDescent="0.25">
      <c r="B12" s="17" t="s">
        <v>36</v>
      </c>
      <c r="C12" s="86">
        <v>0</v>
      </c>
      <c r="D12" s="86">
        <v>27.5</v>
      </c>
      <c r="E12" s="86">
        <v>290.15899999999942</v>
      </c>
      <c r="F12" s="86">
        <v>119.3780000000001</v>
      </c>
      <c r="G12" s="86">
        <v>1706.7310000000007</v>
      </c>
      <c r="H12" s="86">
        <v>754.25</v>
      </c>
      <c r="I12" s="86">
        <v>852.32000000000016</v>
      </c>
      <c r="J12" s="86">
        <v>284.32</v>
      </c>
      <c r="K12" s="86">
        <v>0</v>
      </c>
      <c r="L12" s="86">
        <v>0</v>
      </c>
      <c r="M12" s="87">
        <f t="shared" si="0"/>
        <v>4034.6580000000004</v>
      </c>
    </row>
    <row r="13" spans="2:14" x14ac:dyDescent="0.25">
      <c r="B13" s="17" t="s">
        <v>75</v>
      </c>
      <c r="C13" s="86">
        <v>0</v>
      </c>
      <c r="D13" s="86">
        <v>0</v>
      </c>
      <c r="E13" s="86">
        <v>0</v>
      </c>
      <c r="F13" s="86">
        <v>0</v>
      </c>
      <c r="G13" s="86">
        <v>77.400000000000006</v>
      </c>
      <c r="H13" s="86">
        <v>35.299999999999997</v>
      </c>
      <c r="I13" s="86">
        <v>20.2</v>
      </c>
      <c r="J13" s="86">
        <v>0</v>
      </c>
      <c r="K13" s="86">
        <v>0</v>
      </c>
      <c r="L13" s="86">
        <v>0</v>
      </c>
      <c r="M13" s="87">
        <f t="shared" si="0"/>
        <v>132.9</v>
      </c>
    </row>
    <row r="14" spans="2:14" x14ac:dyDescent="0.25">
      <c r="B14" s="17" t="s">
        <v>17</v>
      </c>
      <c r="C14" s="86">
        <v>0</v>
      </c>
      <c r="D14" s="86">
        <v>0</v>
      </c>
      <c r="E14" s="86">
        <v>0</v>
      </c>
      <c r="F14" s="86">
        <v>39.299999999999997</v>
      </c>
      <c r="G14" s="86">
        <v>2566.1329999999998</v>
      </c>
      <c r="H14" s="86">
        <v>1314.4</v>
      </c>
      <c r="I14" s="86">
        <v>1537.8999999999999</v>
      </c>
      <c r="J14" s="86">
        <v>1057.5</v>
      </c>
      <c r="K14" s="86">
        <v>251</v>
      </c>
      <c r="L14" s="86">
        <v>29</v>
      </c>
      <c r="M14" s="87">
        <f t="shared" si="0"/>
        <v>6795.2330000000002</v>
      </c>
    </row>
    <row r="15" spans="2:14" x14ac:dyDescent="0.25">
      <c r="B15" s="17" t="s">
        <v>37</v>
      </c>
      <c r="C15" s="86">
        <v>0</v>
      </c>
      <c r="D15" s="86">
        <v>0</v>
      </c>
      <c r="E15" s="86">
        <v>0</v>
      </c>
      <c r="F15" s="86">
        <v>0</v>
      </c>
      <c r="G15" s="86">
        <v>23.5</v>
      </c>
      <c r="H15" s="86">
        <v>0</v>
      </c>
      <c r="I15" s="86">
        <v>0</v>
      </c>
      <c r="J15" s="86">
        <v>0</v>
      </c>
      <c r="K15" s="86">
        <v>0</v>
      </c>
      <c r="L15" s="86">
        <v>0</v>
      </c>
      <c r="M15" s="87">
        <f t="shared" si="0"/>
        <v>23.5</v>
      </c>
    </row>
    <row r="16" spans="2:14" x14ac:dyDescent="0.25">
      <c r="B16" s="17" t="s">
        <v>33</v>
      </c>
      <c r="C16" s="86">
        <v>0</v>
      </c>
      <c r="D16" s="86">
        <v>0</v>
      </c>
      <c r="E16" s="86">
        <v>0</v>
      </c>
      <c r="F16" s="86">
        <v>0</v>
      </c>
      <c r="G16" s="86">
        <v>0.35</v>
      </c>
      <c r="H16" s="86">
        <v>0</v>
      </c>
      <c r="I16" s="86">
        <v>0</v>
      </c>
      <c r="J16" s="86">
        <v>0</v>
      </c>
      <c r="K16" s="86">
        <v>0</v>
      </c>
      <c r="L16" s="86">
        <v>0</v>
      </c>
      <c r="M16" s="87">
        <f t="shared" si="0"/>
        <v>0.35</v>
      </c>
    </row>
    <row r="17" spans="2:13" x14ac:dyDescent="0.25">
      <c r="B17" s="17" t="s">
        <v>6</v>
      </c>
      <c r="C17" s="86">
        <v>0</v>
      </c>
      <c r="D17" s="86">
        <v>0</v>
      </c>
      <c r="E17" s="86">
        <v>0</v>
      </c>
      <c r="F17" s="86">
        <v>0</v>
      </c>
      <c r="G17" s="86">
        <v>0</v>
      </c>
      <c r="H17" s="86">
        <v>0</v>
      </c>
      <c r="I17" s="86">
        <v>0</v>
      </c>
      <c r="J17" s="86">
        <v>86.5</v>
      </c>
      <c r="K17" s="86">
        <v>0</v>
      </c>
      <c r="L17" s="86">
        <v>0</v>
      </c>
      <c r="M17" s="87">
        <f t="shared" si="0"/>
        <v>86.5</v>
      </c>
    </row>
    <row r="18" spans="2:13" x14ac:dyDescent="0.25">
      <c r="B18" s="17" t="s">
        <v>3</v>
      </c>
      <c r="C18" s="86">
        <v>0</v>
      </c>
      <c r="D18" s="86">
        <v>0</v>
      </c>
      <c r="E18" s="86">
        <v>0</v>
      </c>
      <c r="F18" s="86">
        <v>0</v>
      </c>
      <c r="G18" s="86">
        <v>0</v>
      </c>
      <c r="H18" s="86">
        <v>0</v>
      </c>
      <c r="I18" s="86">
        <v>0</v>
      </c>
      <c r="J18" s="86">
        <v>68</v>
      </c>
      <c r="K18" s="86">
        <v>0</v>
      </c>
      <c r="L18" s="86">
        <v>0</v>
      </c>
      <c r="M18" s="87">
        <f t="shared" si="0"/>
        <v>68</v>
      </c>
    </row>
    <row r="19" spans="2:13" x14ac:dyDescent="0.25">
      <c r="B19" s="21" t="s">
        <v>79</v>
      </c>
      <c r="C19" s="88">
        <f>+SUM(C7:C18)</f>
        <v>0</v>
      </c>
      <c r="D19" s="88">
        <f t="shared" ref="D19:L19" si="1">+SUM(D7:D18)</f>
        <v>74.049999999999983</v>
      </c>
      <c r="E19" s="88">
        <f t="shared" si="1"/>
        <v>672.80899999999906</v>
      </c>
      <c r="F19" s="88">
        <f t="shared" si="1"/>
        <v>527.92799999999988</v>
      </c>
      <c r="G19" s="88">
        <f t="shared" si="1"/>
        <v>8178.584000000008</v>
      </c>
      <c r="H19" s="88">
        <f t="shared" si="1"/>
        <v>3005.2199999999993</v>
      </c>
      <c r="I19" s="88">
        <f t="shared" si="1"/>
        <v>2842.83</v>
      </c>
      <c r="J19" s="88">
        <f t="shared" si="1"/>
        <v>1983.62</v>
      </c>
      <c r="K19" s="88">
        <f t="shared" si="1"/>
        <v>251</v>
      </c>
      <c r="L19" s="88">
        <f t="shared" si="1"/>
        <v>29</v>
      </c>
      <c r="M19" s="88">
        <f t="shared" si="0"/>
        <v>17565.041000000005</v>
      </c>
    </row>
    <row r="25" spans="2:13" x14ac:dyDescent="0.25">
      <c r="M25" s="7"/>
    </row>
  </sheetData>
  <pageMargins left="0.7" right="0.7" top="0.75" bottom="0.75" header="0.3" footer="0.3"/>
  <pageSetup orientation="portrait" r:id="rId1"/>
  <drawing r:id="rId2"/>
  <picture r:id="rId3"/>
  <tableParts count="1">
    <tablePart r:id="rId4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B2:J26"/>
  <sheetViews>
    <sheetView showGridLines="0" zoomScale="140" zoomScaleNormal="140" workbookViewId="0"/>
  </sheetViews>
  <sheetFormatPr baseColWidth="10" defaultRowHeight="15" x14ac:dyDescent="0.25"/>
  <cols>
    <col min="1" max="1" width="3.28515625" customWidth="1"/>
    <col min="2" max="2" width="15.42578125" customWidth="1"/>
    <col min="3" max="3" width="29.42578125" customWidth="1"/>
    <col min="4" max="4" width="21.140625" customWidth="1"/>
    <col min="5" max="5" width="14.7109375" customWidth="1"/>
  </cols>
  <sheetData>
    <row r="2" spans="2:5" x14ac:dyDescent="0.25">
      <c r="B2" s="84" t="s">
        <v>169</v>
      </c>
    </row>
    <row r="3" spans="2:5" x14ac:dyDescent="0.25">
      <c r="B3" s="84"/>
    </row>
    <row r="4" spans="2:5" x14ac:dyDescent="0.25">
      <c r="B4" s="89" t="s">
        <v>127</v>
      </c>
      <c r="C4" s="34"/>
      <c r="D4" s="34"/>
    </row>
    <row r="5" spans="2:5" x14ac:dyDescent="0.25">
      <c r="B5" s="14"/>
    </row>
    <row r="6" spans="2:5" x14ac:dyDescent="0.25">
      <c r="B6" s="23" t="s">
        <v>0</v>
      </c>
      <c r="C6" s="23" t="s">
        <v>130</v>
      </c>
      <c r="D6" s="23" t="s">
        <v>131</v>
      </c>
      <c r="E6" s="23" t="s">
        <v>79</v>
      </c>
    </row>
    <row r="7" spans="2:5" x14ac:dyDescent="0.25">
      <c r="B7" s="17" t="s">
        <v>35</v>
      </c>
      <c r="C7" s="45">
        <v>3440.7900000000063</v>
      </c>
      <c r="D7" s="45">
        <v>2589.3100000000122</v>
      </c>
      <c r="E7" s="46">
        <f>SUM(C7:D7)</f>
        <v>6030.1000000000186</v>
      </c>
    </row>
    <row r="8" spans="2:5" x14ac:dyDescent="0.25">
      <c r="B8" s="17" t="s">
        <v>17</v>
      </c>
      <c r="C8" s="45">
        <v>13.774999999999999</v>
      </c>
      <c r="D8" s="45">
        <v>6781.4580000000005</v>
      </c>
      <c r="E8" s="46">
        <f t="shared" ref="E8:E9" si="0">SUM(C8:D8)</f>
        <v>6795.2330000000002</v>
      </c>
    </row>
    <row r="9" spans="2:5" x14ac:dyDescent="0.25">
      <c r="B9" s="17" t="s">
        <v>37</v>
      </c>
      <c r="C9" s="45">
        <v>5</v>
      </c>
      <c r="D9" s="45">
        <v>18.5</v>
      </c>
      <c r="E9" s="46">
        <f t="shared" si="0"/>
        <v>23.5</v>
      </c>
    </row>
    <row r="10" spans="2:5" x14ac:dyDescent="0.25">
      <c r="B10" s="21" t="s">
        <v>79</v>
      </c>
      <c r="C10" s="47">
        <f>+SUM(C7:C9)</f>
        <v>3459.5650000000064</v>
      </c>
      <c r="D10" s="47">
        <f t="shared" ref="D10:E10" si="1">+SUM(D7:D9)</f>
        <v>9389.2680000000128</v>
      </c>
      <c r="E10" s="47">
        <f t="shared" si="1"/>
        <v>12848.833000000019</v>
      </c>
    </row>
    <row r="26" spans="10:10" x14ac:dyDescent="0.25">
      <c r="J26" s="7"/>
    </row>
  </sheetData>
  <pageMargins left="0.7" right="0.7" top="0.75" bottom="0.75" header="0.3" footer="0.3"/>
  <pageSetup paperSize="9" orientation="portrait" r:id="rId1"/>
  <drawing r:id="rId2"/>
  <picture r:id="rId3"/>
  <tableParts count="1">
    <tablePart r:id="rId4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B2:N29"/>
  <sheetViews>
    <sheetView showGridLines="0" zoomScale="130" zoomScaleNormal="130" workbookViewId="0"/>
  </sheetViews>
  <sheetFormatPr baseColWidth="10" defaultRowHeight="15" x14ac:dyDescent="0.25"/>
  <cols>
    <col min="1" max="1" width="3.28515625" customWidth="1"/>
    <col min="2" max="2" width="19.28515625" customWidth="1"/>
    <col min="3" max="3" width="12.85546875" customWidth="1"/>
    <col min="4" max="4" width="10.7109375" customWidth="1"/>
    <col min="5" max="5" width="23.28515625" customWidth="1"/>
    <col min="6" max="6" width="18.7109375" bestFit="1" customWidth="1"/>
  </cols>
  <sheetData>
    <row r="2" spans="2:7" ht="15.75" x14ac:dyDescent="0.25">
      <c r="B2" s="85" t="s">
        <v>168</v>
      </c>
      <c r="F2" s="2"/>
    </row>
    <row r="3" spans="2:7" ht="15.75" x14ac:dyDescent="0.25">
      <c r="B3" s="85"/>
      <c r="F3" s="2"/>
      <c r="G3" s="7"/>
    </row>
    <row r="4" spans="2:7" x14ac:dyDescent="0.25">
      <c r="B4" s="89" t="s">
        <v>127</v>
      </c>
      <c r="C4" s="48"/>
      <c r="D4" s="48"/>
      <c r="E4" s="48"/>
      <c r="F4" s="2"/>
      <c r="G4" s="7"/>
    </row>
    <row r="5" spans="2:7" x14ac:dyDescent="0.25">
      <c r="B5" s="14"/>
      <c r="G5" s="2"/>
    </row>
    <row r="6" spans="2:7" x14ac:dyDescent="0.25">
      <c r="B6" s="49" t="s">
        <v>166</v>
      </c>
      <c r="C6" s="49" t="s">
        <v>4</v>
      </c>
      <c r="D6" s="49" t="s">
        <v>34</v>
      </c>
      <c r="E6" s="49" t="s">
        <v>158</v>
      </c>
      <c r="F6" s="49" t="s">
        <v>78</v>
      </c>
      <c r="G6" s="2"/>
    </row>
    <row r="7" spans="2:7" x14ac:dyDescent="0.25">
      <c r="B7" s="49" t="s">
        <v>96</v>
      </c>
      <c r="C7" s="50">
        <v>10620.270000000019</v>
      </c>
      <c r="D7" s="50">
        <v>9873.7599999999984</v>
      </c>
      <c r="E7" s="50">
        <v>440.33000000000004</v>
      </c>
      <c r="F7" s="50">
        <f>SUM(Tabla3[[#This Row],[OECD]:[Acuerdo con Argentina]])</f>
        <v>20934.360000000019</v>
      </c>
      <c r="G7" s="2"/>
    </row>
    <row r="8" spans="2:7" x14ac:dyDescent="0.25">
      <c r="B8" s="49" t="s">
        <v>97</v>
      </c>
      <c r="C8" s="50">
        <v>8881.630000000021</v>
      </c>
      <c r="D8" s="50">
        <v>8891.0499999999902</v>
      </c>
      <c r="E8" s="50">
        <v>142.26999999999998</v>
      </c>
      <c r="F8" s="50">
        <f>SUM(Tabla3[[#This Row],[OECD]:[Acuerdo con Argentina]])</f>
        <v>17914.950000000012</v>
      </c>
      <c r="G8" s="2"/>
    </row>
    <row r="9" spans="2:7" x14ac:dyDescent="0.25">
      <c r="B9" s="49" t="s">
        <v>98</v>
      </c>
      <c r="C9" s="50">
        <v>14292.390000000034</v>
      </c>
      <c r="D9" s="50">
        <v>15699.649999999983</v>
      </c>
      <c r="E9" s="50">
        <v>284.73</v>
      </c>
      <c r="F9" s="50">
        <f>SUM(Tabla3[[#This Row],[OECD]:[Acuerdo con Argentina]])</f>
        <v>30276.770000000015</v>
      </c>
      <c r="G9" s="2"/>
    </row>
    <row r="10" spans="2:7" x14ac:dyDescent="0.25">
      <c r="B10" s="49" t="s">
        <v>99</v>
      </c>
      <c r="C10" s="50">
        <v>19056.55</v>
      </c>
      <c r="D10" s="50">
        <v>20154.169999999966</v>
      </c>
      <c r="E10" s="50">
        <v>238.5</v>
      </c>
      <c r="F10" s="50">
        <f>SUM(Tabla3[[#This Row],[OECD]:[Acuerdo con Argentina]])</f>
        <v>39449.219999999965</v>
      </c>
      <c r="G10" s="2"/>
    </row>
    <row r="11" spans="2:7" x14ac:dyDescent="0.25">
      <c r="B11" s="49" t="s">
        <v>100</v>
      </c>
      <c r="C11" s="50">
        <v>22256.85000000002</v>
      </c>
      <c r="D11" s="50">
        <v>9837.1099999999587</v>
      </c>
      <c r="E11" s="50">
        <v>51.7</v>
      </c>
      <c r="F11" s="50">
        <f>SUM(Tabla3[[#This Row],[OECD]:[Acuerdo con Argentina]])</f>
        <v>32145.659999999978</v>
      </c>
      <c r="G11" s="2"/>
    </row>
    <row r="12" spans="2:7" x14ac:dyDescent="0.25">
      <c r="B12" s="49" t="s">
        <v>101</v>
      </c>
      <c r="C12" s="50">
        <v>6799.4700000000284</v>
      </c>
      <c r="D12" s="50">
        <v>2844.380000000006</v>
      </c>
      <c r="E12" s="50">
        <v>141.5</v>
      </c>
      <c r="F12" s="50">
        <f>SUM(Tabla3[[#This Row],[OECD]:[Acuerdo con Argentina]])</f>
        <v>9785.3500000000349</v>
      </c>
      <c r="G12" s="2"/>
    </row>
    <row r="13" spans="2:7" x14ac:dyDescent="0.25">
      <c r="B13" s="49" t="s">
        <v>102</v>
      </c>
      <c r="C13" s="50">
        <v>6518.0560000000178</v>
      </c>
      <c r="D13" s="50">
        <v>4206.1500000000024</v>
      </c>
      <c r="E13" s="50">
        <v>91.58</v>
      </c>
      <c r="F13" s="50">
        <f>SUM(Tabla3[[#This Row],[OECD]:[Acuerdo con Argentina]])</f>
        <v>10815.78600000002</v>
      </c>
    </row>
    <row r="14" spans="2:7" x14ac:dyDescent="0.25">
      <c r="B14" s="49" t="s">
        <v>103</v>
      </c>
      <c r="C14" s="50">
        <v>7371.1670000000186</v>
      </c>
      <c r="D14" s="50">
        <v>4387.846000000005</v>
      </c>
      <c r="E14" s="50">
        <v>9</v>
      </c>
      <c r="F14" s="50">
        <f>SUM(Tabla3[[#This Row],[OECD]:[Acuerdo con Argentina]])</f>
        <v>11768.013000000024</v>
      </c>
    </row>
    <row r="15" spans="2:7" x14ac:dyDescent="0.25">
      <c r="B15" s="49" t="s">
        <v>104</v>
      </c>
      <c r="C15" s="50">
        <v>9137.8480000000163</v>
      </c>
      <c r="D15" s="50">
        <v>6572.5499999999856</v>
      </c>
      <c r="E15" s="50">
        <v>166.32</v>
      </c>
      <c r="F15" s="50">
        <f>SUM(Tabla3[[#This Row],[OECD]:[Acuerdo con Argentina]])</f>
        <v>15876.718000000001</v>
      </c>
    </row>
    <row r="16" spans="2:7" x14ac:dyDescent="0.25">
      <c r="B16" s="49" t="s">
        <v>105</v>
      </c>
      <c r="C16" s="50">
        <v>7874.477000000009</v>
      </c>
      <c r="D16" s="50">
        <v>4693.3520000000071</v>
      </c>
      <c r="E16" s="50">
        <v>530.78600000000006</v>
      </c>
      <c r="F16" s="50">
        <f>SUM(Tabla3[[#This Row],[OECD]:[Acuerdo con Argentina]])</f>
        <v>13098.615000000016</v>
      </c>
    </row>
    <row r="17" spans="2:14" x14ac:dyDescent="0.25">
      <c r="B17" s="49" t="s">
        <v>2</v>
      </c>
      <c r="C17" s="51">
        <v>11977.13099999995</v>
      </c>
      <c r="D17" s="51">
        <v>7976.76</v>
      </c>
      <c r="E17" s="51">
        <v>212.29999999999998</v>
      </c>
      <c r="F17" s="50">
        <f>SUM(Tabla3[[#This Row],[OECD]:[Acuerdo con Argentina]])</f>
        <v>20166.190999999952</v>
      </c>
    </row>
    <row r="18" spans="2:14" x14ac:dyDescent="0.25">
      <c r="B18" s="49" t="s">
        <v>134</v>
      </c>
      <c r="C18" s="51">
        <v>10247</v>
      </c>
      <c r="D18" s="51">
        <v>4312</v>
      </c>
      <c r="E18" s="51">
        <v>248</v>
      </c>
      <c r="F18" s="50">
        <f>SUM(Tabla3[[#This Row],[OECD]:[Acuerdo con Argentina]])</f>
        <v>14807</v>
      </c>
    </row>
    <row r="19" spans="2:14" x14ac:dyDescent="0.25">
      <c r="B19" s="49" t="s">
        <v>149</v>
      </c>
      <c r="C19" s="52">
        <v>9364</v>
      </c>
      <c r="D19" s="52">
        <v>4449</v>
      </c>
      <c r="E19" s="53">
        <v>319</v>
      </c>
      <c r="F19" s="50">
        <f>SUM(Tabla3[[#This Row],[OECD]:[Acuerdo con Argentina]])</f>
        <v>14132</v>
      </c>
    </row>
    <row r="20" spans="2:14" x14ac:dyDescent="0.25">
      <c r="B20" s="49" t="s">
        <v>165</v>
      </c>
      <c r="C20" s="52">
        <v>8739.7879999999168</v>
      </c>
      <c r="D20" s="52">
        <v>8070.8030000000026</v>
      </c>
      <c r="E20" s="54">
        <v>754.45</v>
      </c>
      <c r="F20" s="50">
        <f>SUM(Tabla3[[#This Row],[OECD]:[Acuerdo con Argentina]])</f>
        <v>17565.040999999921</v>
      </c>
    </row>
    <row r="21" spans="2:14" x14ac:dyDescent="0.25">
      <c r="C21" s="1"/>
      <c r="D21" s="1"/>
      <c r="E21" s="1"/>
    </row>
    <row r="29" spans="2:14" x14ac:dyDescent="0.25">
      <c r="N29" s="7"/>
    </row>
  </sheetData>
  <pageMargins left="0.7" right="0.7" top="0.75" bottom="0.75" header="0.3" footer="0.3"/>
  <pageSetup orientation="portrait" r:id="rId1"/>
  <drawing r:id="rId2"/>
  <picture r:id="rId3"/>
  <tableParts count="1">
    <tablePart r:id="rId4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item1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P a s e o   1 "   I d = " { 7 5 B 7 6 6 D 0 - 2 3 6 1 - 4 8 0 8 - A 1 7 D - 6 9 7 4 4 0 2 E 5 2 5 3 } "   T o u r I d = " d f c b 0 f f 5 - 5 9 f 2 - 4 8 9 9 - 9 9 e b - 9 7 e 1 3 5 1 a 9 4 e 6 "   X m l V e r = " 5 "   M i n X m l V e r = " 3 " > < D e s c r i p t i o n > L a   d e s c r i p c i � n   d e l   p a s e o   v a   a q u � < / D e s c r i p t i o n > < I m a g e > i V B O R w 0 K G g o A A A A N S U h E U g A A A N Q A A A B 1 C A Y A A A A 2 n s 9 T A A A A A X N S R 0 I A r s 4 c 6 Q A A A A R n Q U 1 B A A C x j w v 8 Y Q U A A A A J c E h Z c w A A A g E A A A I B A a w 5 M Q c A A D P F S U R B V H h e 7 Z 3 3 k 1 z X d e e / n X O Y n p 6 c A w a R I M A A B p A g G B R q b d l b X p e k c t V u 2 X L V 7 s 9 b u / u 7 f 9 7 a / Q O 2 1 r Y s S 5 b k t S V R I i l R p C A G Z I I I R C D C D C b n n s 4 5 z t 5 z 3 3 v T r 7 v f 6 3 4 T M J y R + 1 M 1 Z L / G T M f 7 v f e c c 8 8 5 V / e z q / F 1 B p o 8 Y X b g M + 7 1 F n G o o 4 D Z 2 3 P o P 9 4 n 3 l s m H A 7 D a D T C 5 X K J 9 + w O i Y U 8 n D 0 m 8 U p g J m z A Q E t R v B K 4 f P k q + x h K s F i s S K a S M J l M s J j N 7 H V H E I s n 4 P f 7 M D o y g t u 3 7 6 C z s w O 9 v T 3 8 v Z j Z 7 8 j J x L J I L m U w g 3 U 8 c 9 A r 3 r t 1 F h e X 0 N X V C Z 1 O h 3 g 8 z p + T v q 3 I Z A w t w 2 7 h l x p Q i B g x P x G H 7 l + v x J p q 2 g 1 2 Q F B j 7 Q X 0 V w 1 S O c F g k D 3 N O h u Y f v G e 3 S G 5 V I C j y y h e K Z N I J N i A B R w O p 3 i P N g q F A i Y e P + Z C o 8 l C z o W L l 3 C 4 4 z B M v T 6 4 r d o / 3 3 Q 4 A 1 u L V b w q k 8 3 m s L C w g O H h I f E e J t 7 A O q x t 7 I W r s F 5 a x + P z Q b g H g N b e F u j F + 5 v s A z p c J f E W E H 2 c E m + V 8 b X 4 2 C p w B a l U 7 b 8 9 S R q J i b h 4 8 f K m x U S Q i A 4 d P M g F G Y l E x H u F 1 f j F U 8 9 D r z d s S k x E M a 4 8 7 C 0 W M 4 a G B s U r A R J T N m A Q r y o Z / y S E e C i J k T O t a B / 0 I 7 w Y b Q p q P 2 H U l w e O y V Z p Y h E 6 v Q 6 v v 3 5 2 1 w V F R K Z j 4 q 1 a o t E o X n z x l H i 1 N b x e L z f F p q d n + P X V q 9 d g Z C Y j m W R z k x l + n 2 b q j H o y + 9 b Y S i / H 0 l Z E Z D m K 6 E o C 0 5 c S m L o Q Q y 6 d x 4 H X 2 M r o d / K / I W K z + q a g 9 h M f j V v E W 0 A + l x N v 7 Q 2 8 g 8 q + R j 6 f R y w W g 8 f j E e / Z O g a D A Y O D A / i X f / l 5 h U B 7 h 6 y I z S f E K w 0 0 W N B M x t r J y t v p g a f D i c G X n R h 6 x Q 2 z w o S m 1 x u b g t q v O L r K 4 p L j d D r R 0 t K C 5 Z U V 8 Z 7 t c 3 e p d v B U U 8 g q + 3 Y X L 1 5 B X 1 9 t A G U 7 n D r 1 L O w 2 G 1 / 5 C F o g 3 L 1 O B B + X T c J 6 O H v N 3 P d R w + N x M 1 9 q U b z S j q s v 3 x T U f s V o M S I b U 1 6 l a C Y 3 M 3 M o n U 6 L 9 2 y P Y 1 1 5 8 Z Y 6 m Y C y o A y G n R 9 i t N r d u n 0 H Z n O l 0 F t H v C j m y 3 6 m K k y A 0 Z m s e K F M T 0 + 3 e E s 7 y W C m K a j 9 T C a i b v b R K p X J b N K 3 2 A Z 6 g 3 I k j M S 9 0 5 A / 1 d 7 W B p v N L t 5 T J p v Q Z g p 7 m Z k Y n d b m a 9 b 7 H A O J s o R y S V 1 T U P s J f d W Y 9 f T X j 5 r t 1 v 7 i y p 0 1 2 L u U z U L a 1 3 k S m C 0 y k 5 e 9 z / V S k f / Y x X B 4 J l p / B S I M F j 3 y m Y J 4 p Y 7 V a q 2 I M E q Q 1 R h J 6 x H N 6 L h b 1 n 3 M 0 x T U f s J k q B R I d F r d E a f I 0 8 r K K r + 9 U 7 p K z J c H a T E n m H j R u S Q 6 n h L 2 v a 7 O 1 P p 1 z z 3 3 j H h r Z 3 E 5 H T x 0 T t B m c T V W j w X J h T w b 6 O p v P h V M w 2 R t H P I n a F W c m Z k V r w T O X b 4 P r 6 0 E j 3 U d K 5 E S r G 5 r U 1 B f O e R R a / z p 9 p Y H T q n I v s j B + i u U 3 9 / K V y n 6 8 2 S W / a c O N 2 / e w t z c n H i l j L O 3 L B i D W T D l P H 0 O 5 N P C L P / C Q B Z 3 l 8 s r V S g U q o n u R S d 3 x q + j E P r n X 4 z z V U k N R 4 8 J 2 Q B 7 7 w F l 0 8 7 Z q i 0 L Q m J g o H 9 j 1 V 8 N r O H Z Q 5 2 Q L F 2 X 3 c A s i K b J t 3 v I h F H x s w l G W s v m C e 0 5 N Y I y J q 5 f v 8 F v O y z q M z V l I w w N D f E I 4 d 2 7 9 / h 9 K 3 f Y S N R I b K Y 8 Y I 9 1 l g M Y 5 8 5 9 V J P d 4 B m 2 8 f / X i 7 J p J Z e O s c / B I P 6 I Q 7 l q O a a N W Y f f j q V b a 0 g t l t g q m 0 N 0 i o m a / Z r O 1 t j c q 0 Z K T y I f 1 e d j P w 5 h k n O Y h e d t C m q f o m V A 0 p c f i U Q R z y h / z Q 8 e P s T P f v Y L r D L T k E L F N E i O H D m M + f l 5 r L c V c f / + f V y 7 d h 0 f f / w p G 0 S 1 5 u X P f / 4 2 + / k l v g z c Y X + z w F O f K K N h N S o M s t d e e 5 X / X w m a E D K J x n 5 O P R I V / p m O C 4 v + X w O 7 q + u E H / Z u P Q + Z e 4 a Y q D M 2 5 J M l h B 7 F E X 6 c 2 F h 5 t D A b d 8 F k V A 6 2 N H P 5 9 h F v j W 0 + a k e i O H z 4 s H h V p l R i g 4 m Z Z P K 8 v 0 t T Z r w 8 x G b w y R R b S S o j a C S U y c k p H D / + F L + m v y W z K 7 m Y g X e g n I x L j 3 v r i z s 4 M D r M k 1 / J o a 9 H c j U F R 3 t t t E 4 L 5 y 9 c w q u v v C x e a U M w g Q X R k d m s F 8 P 6 N E E F m b i s L j s M b O V K r q X h H 2 v h / 1 b N z F o R A 3 5 l Q T V X q H 1 K K l D 2 R S K T S f E W 2 K A Q N j s l e n p 6 N j Z A C V r Y a C W 5 N x O v S a I l M R E 6 Y + 0 c S + Y g J Y 1 K 0 a 7 r 1 2 9 y w a B Y u S L o m e l 1 8 s R x / O q d 9 x u K i S A x R W f K r 1 8 r J I y n j x 8 T r 7 Q j i Y m I h c o T F K 2 Y / k N u O H u M s P m s P K 2 p W L V Z v S z m A D q t O n w x K X y m 0 0 F m M p f K j 9 k U 1 D 7 F 4 h U C B D S w v M M O f p t o H f O w O 8 U L R r F Y h M 0 m + C 1 E J p 3 C 3 N w 8 n h p S T w U q F p Q 3 R 0 l U 4 + O P s c Y c 8 r f e e o P f 5 x k s P 7 c E D d r v f v v P 8 O v f n h P v q Y 9 n w I G S y n O q Q b p I J r e X s 2 j I q u + R e Y e c 0 J n 0 i C + U J 6 5 O V w k f f 5 n D 9 S 8 X c X R Q + P w G W 4 H L E 0 V c Y 6 s b 0 R T U P s V g r P P V s c F W z B e R X G A r T t C E 8 c v T T A g T W F 5 e 5 m Y O 1 f / U w 6 i Q y y Y x N D S A D z 4 8 t z H T q w V H D M z H + H f f e B M / + c n / 0 + S f 6 N n 7 o d e s l V w u z 7 P D t 8 N 6 g 5 i E n r 0 3 V 4 8 N m Z V 1 3 F s 2 I Z L W 4 e w R M 0 6 f 6 K s Q z r F e I z r b v J h Z C D V 9 q P 2 A k u 8 U W 0 j A x l Y p k 0 N 9 8 M v J M t O k Z M i w v 7 F y E 5 D M M Y t 8 c 7 S K 8 G Q M 7 h 4 H D J b a W T w Q C K C t r U 2 8 q g 8 l x p K g t C b H a v W p c r k c z x P s 7 G x n P u I h 8 d 7 N k Y 1 l Y X a a V S c F O d H Z B C Z m 5 v D s q 4 d x b d a M P m 8 B n e 7 a V b W 5 Q u 1 D J q 8 u s s H u 1 C w m w s J M E x L T o 8 d 5 X P z w S l 0 x E V Q W E V 1 Q z n K Q x B S f a x y l c 7 v d T I B r 4 l V j S E y x 2 c a P S 1 W 8 J 1 4 4 y 8 V 0 8 9 Y X P E h C m e 0 S w W B I v K V O K l D g o s o 1 / l V Y O s w 4 c K I f j z 5 e w 4 C v g J V E M y i x b x k P C M I Z / y i I e D C B 4 R c 2 n 7 g p M T Z i w s h T 5 Y r U 2 H I C 0 X l l 4 d R L b I 1 N Z + H q s / B y 9 E Y m 3 f D Q E B / w W n H 3 W x C Z a l y O 0 W I X V o i T J 5 7 m I X + K R H 7 / + / + I n / 7 z v 8 D l c i q m C 8 k p F f O w s k n G 7 G O r V T y L U l z d h M y X D H C 7 H B g 7 6 0 f 6 d p w 9 9 z o e B W q z L J o m 3 z 5 h K y F z J c g E M x i M K A T A / A M r 9 M z x l o j N p O E e K A c w I l M x 5 p z X Z h O E H 7 M B N e J i Q g K + Z L 7 F U Q 3 Z 6 M V C E X P z 8 7 y e S S u U 4 e B o U z f / 4 l n m 4 9 T Z s K a k 1 v O f X s I z z 5 1 A q 4 + p p h r 6 0 y p r L z i R h m / E W h E N D M Y L s O p z c D j K r 4 X K 3 q 1 j D i T 1 T p 5 j O e o v I J 9 q l m / s C 1 y W k u b M a C V S u f L g e D w 5 x Q e G Z 9 B e I a b F q B 5 r T h d P K q W B Q S i J i c x A E h N B Y 4 7 E V N Q Q o K M g h d v t w s O H 4 + I 9 j S E x J R f V x T o b r p + H R 3 7 i 1 7 7 + x k Y F M 6 2 k s e k 0 4 s t J h B 7 H a s R E t I 7 a k F h M I v A g j t B E n K d K 3 b i / U i E m Y u T V V n T 6 T H B F F z E f N S I X N P D S k a a g 9 g H U M 8 H W p i 2 J U w m 7 m B Z D y G d e O d 2 e E o Z b 2 U z s s c B k N y E 6 V 2 k G h m e i C I 5 H 4 O k p b + J K a C 1 5 8 r F V o q O j D T / + 8 T + L 9 z T G 1 q 4 e 2 j 4 q S 3 N S g p J j U 8 t F 2 H M O T H 8 x y 9 + 7 e 9 A G V 6 e D r U K 1 k 4 U U Z H Q x / 7 T t k A u + U R c e 6 N 3 o M h m x O l 3 r B x p M B r R 0 u v G i K w P K z 4 0 b b E 1 B 7 Q c 6 X E W Y H W b e X W i r U G b 2 D 3 7 w I 4 w d G B X v q Y / V U + l P G A 1 W t B 5 o 3 L J r V V Y f p A R l b f / F X 3 w H 1 2 / c F O + p D 4 X T Y 3 P q q 3 M 0 r f x 8 u W S e J 8 f a O w 1 o H W 6 B r a v x J n O 4 6 r H u L B q g j 0 / g 2 M k O 3 o Q l t F T e I M 9 E M 0 y w B Z 6 r m M n F E A s E 8 W D V 1 P S h 9 g O n h 7 K w m Y S v K T K V Z K Z Y 7 W a q E s l k E j d u 3 M J A f x + 6 e 7 p r E l U b U c i y A W M R / i a 5 x H y I r u 3 t + 1 R D + 2 K d n Z 3 i V X 0 i 0 w m 4 u m 0 b W e 5 y i i U d W y W F z y c b z 7 G V Q w 9 j V V k G + Y 4 U c Z S g 4 k y r t / L 9 B J J 6 t D l K z D Q s 4 T d 3 d f j a o Y K Q D S K D 9 v H I 9 0 q H 2 O f R X h Z p 8 D 5 b g Q 8 1 o 3 z 7 A k l M B I m p 0 Q Z o O p X G D 3 / 0 E 5 4 l 8 e q r p 9 E / 0 L 9 p M R F k I q 1 O B n m e 2 0 6 L i e j o 6 M A 7 7 / 6 a 5 w g 2 w j v o r M j g I J M 0 + j i J 6 F Q K 8 c k E M r E M Y s y / s 7 j M N W I i H j 6 q 9 N 1 I T J H Z S r P W a l z n n 9 k n l 2 + j x x 5 G K l v p H J I P R t 2 O a N U k M d G 3 I v 2 4 B w t Y + T L Q X K H 2 A 9 U R P h I U 2 e 9 q U A b 5 t 7 7 1 R z U d V z d L l A 0 4 T 7 8 L i Z U k n B 3 a V k U l H q 0 a e Z N O N b L Z L K / H o t W K w t 2 t r a 3 i v 9 S y X l y H r q r c f i 1 h g N 9 Z f 5 L 5 5 O P z e O 1 s b f Z 7 a D w J 3 w H h v d 2 4 8 x g n j w 1 v + J m U 9 5 h g A k r H I 8 y v 9 M K a Z f 6 Y 3 4 r F e 6 v o P t r O h S S H J 9 u K t 5 v s I 9 I B 9 b A a 7 f f s h J g I V 7 c w 0 L Y j J o L E R I N T 3 n 9 B D m 0 y v / j i C z y k T j 7 W u d / 9 X v y X W p L L t Z u + J K a F a O U E k 0 9 V C r j A V h 4 l d L K w + 4 m j g x V B G w q H u + 0 m H k j x u U y I F p N 4 / H i K i 2 n 2 8 0 q / L h a I I x 1 L N Q W 1 H 5 g K V Z o w z m 7 1 D A m v x 4 v 3 f v 2 + e L U 9 A n c L y I W U o 4 K b h Q Z n m 5 P 8 E / E O F a i p y 5 t v v Y H 3 3 v s N L w W p x t m j H F y o f p U m e + V n 1 t f f I 9 6 q x G w z c 1 P u w U K G d 6 G d D R s U t w E S q y l 0 d b R i Z G Q I H 9 w I w n X U g d n b 8 y j k B O G 6 2 1 x w t D i b J t 9 + g M L e L w / K + j k 0 M P l o l a I 9 G L t 9 a 3 V G 1 Q S + j K D t y P a b 8 k u s x P U V b a X V o I r f N 9 9 8 X b w q E 1 9 K w d V V + d 4 m 1 o x 8 c 1 U N E k 2 x W G C C p c m o X B M V X 8 h h J h P H s Z F K M 7 P A F j R 5 D W G p s M 5 8 p 7 J s F 8 J F d L i F C Y D b f u I / N V e o f Y B 8 Y 5 Y o J N U H D i W N E j s l J s I 9 s H O P R Z C Y H j K / q h E k p l / 9 6 l 0 u B j k k J v L v 5 F S f 9 B G b r 2 w N T Q L 6 9 W 8 + w N p q g B c m / v a 3 v + M r o N 1 v w G B X 7 Z 5 U d U F u O l j 5 + G Q K k p j C o T C S S S F N a v 7 u Y n O F 2 g 9 Q o 8 l O l / C F U l T L M 6 Q + w C k U 7 X S 6 2 M / 2 / B 5 C C k e v 3 l 1 D + z G h G D G x k m I + l R 2 h h 3 H 4 D t Z u 8 m 6 G Y F K P V r E n Q z 1 o x a X w N V U I S + S C z F y T L S o U A J R X t K w 9 C M N / q F x x m 1 5 f Q 2 4 9 D o 9 + i J u d t E B R d 1 0 f M 5 F N z I e T X K f E f B 5 m 9 m f U D Y k a V 2 Y j B e T 1 S a T C W f Q d 6 2 Y + X A 6 J c B z Z 3 D p a 2 m y g X h b 2 D i t 0 b H 4 w M b + 1 K a h 9 A E X 5 q L G I 0 W y A o 6 d + s I H 2 W y h E v p M r V H g i C b 1 p n c 3 I Z l j b 9 H x v K p / O K x 5 Y s F k S W R 2 c d f L x J C j R 9 f b t u 7 y n u R R w o Z V L H k S Q k 1 z I s s 9 K O a M + t p B m Q i j B 5 N E j M B 6 B 0 0 6 2 G x P I s H I X q e B 8 C K 2 9 P o Q n E 3 D 3 2 t j f Z N F 5 1 L 4 R 5 U s v 5 2 F t N 2 A + a m q a f H u d d t H X K K 7 T A G k c u a N Z f G V F e 8 c i L V A x o 2 f A y R u c S B u 9 k p g i k 9 u r m i U x p f P K o p B D 0 b 8 z Z 1 7 B 7 O w c f v r T / 8 f v k 4 t J b B P I K W Q K 3 O e R k P q u x 9 n q G l 9 I w d 1 j Y 2 a j A 1 a 7 j Q n B i J Y D D j j Z + 1 P i w e 9 n u J g I E t y 6 b h 2 u V l O F G W r r N C G / b o D Z U G w K a q 8 z 7 C s g F U z B N 6 w t K E C D 7 O r V q + L V z m D z q J u P X r G Z C x U 8 b h X a u H 6 w 0 t i n i m f 1 G B 0 d w X e / + 2 3 e 0 0 L e K 4 O k F X o U 4 w E b 2 t j N 5 8 s t m Y 1 i k a S L m a q u n v L K f W W y B J t Z e G 9 q M Z 7 B Z y o z O Y w m t v o z E V a v j N S E 9 H G g e Z z N n u f K j B n 2 1 s 2 Z b w M D 9 U s k b s x p N 9 V o I 9 X U 0 t j P o Y J H I r O 6 N Q + C j j p t B G X d S z z 7 7 E l e n j H z + T I i M 3 G U U j n 4 x t w b 0 U 9 3 f 3 0 f c i m m R y K R R M L k x O y V 2 t K Y 9 G q R b 9 R a x d 4 d c h I r t X t h J K 8 T H f G m o P Y 6 V E R H R 1 h u h k Y n X j z T 1 7 h + S U L e p E Q L 1 n Y d N 4 c i s + o H s K l B G R W b w W 3 x w O Q 1 w 9 D m 4 i l H c o p M M H K q N 5 W D S Q M e f X G R l 7 H 3 v 2 j F 5 G d C n w 0 q X Z l e 0 / M s d 6 n F W D W u L i s z M W v N V B 3 7 / a a g 9 j j u Y A j Z U O M V Q o L 6 b 5 8 6 9 b x 4 t T 1 C k x E 2 0 2 8 + u E H m k L f f j W Q g v a l u R p R R 0 S B N s Q L y 5 + b C 0 9 A n h U 6 w V O c k Y a h K R a J N 5 V s L J k y s C S s Y n R E w c u h p f p s Y P t W F 4 F w I 6 U g G g / 7 G r z m 7 V D v R 5 G P N A s M 9 D x W x e U e 0 D 2 p p T 2 Q n M B r q 9 5 1 o h K P N x h N J g w + 1 r 1 Z k s U 0 G G 6 9 U I f a Y D + a D O H L o A H + e 2 E y G 1 z l R W J 9 E T N n k 6 Z U i I l M p L p L A b A p 2 U w l L Y o r S E W Z i 2 u z l M D x 1 k P W 0 u 6 G v y r B Q w 9 V b m b G R m M v C 3 c H + X r z e 9 2 h o X L M v K Z a 0 n X c k Q V 1 i H 1 V l V m 8 V h U M t t k T r Q W H j N D R e 2 Y R T D S p 0 r A d l v 7 e M u W D X J z b 2 p h x i O h b t k Z G I n Z 1 2 2 D o M 8 A 6 x / 3 u t a G M r 7 V h 7 E U d L Q c S T J f z q 1 + d g t n k w e W W Z / 5 2 P P R 6 t e E 6 v j Z u r W s 6 Z K s p S o 5 x 9 w u T z B y M o S r 7 8 Q 0 T e 5 l g L Z G 5 R V y J 5 B G y r 2 L s 3 5 9 M 0 w n f A w 0 v s S 1 p O G W Q o 5 d Q R 0 Z U Y P v q U W o i V I 3 B K d V J K u P t s c D n 0 i K 1 M Y 8 S 9 g l s r t Y W O Z K 4 a b Y 2 l I Q 2 5 u W t l q 6 B p 8 v 0 B Q r 0 b p q e m x a u t Q 3 0 g N k b N D k E l 9 t T L I q W h + p h i A h m F P a o L 1 y / j j d d e g s P h U B U d Z T w o I d V K v f W 1 N 2 C 1 W P H W 6 6 f x 0 5 / + K 9 9 P I 3 e P s t b T 7 E + p k Q 3 1 i K B G N W o Y x R M / e p 8 t R x S b g t o t a C N w k z / H O 7 V H 9 + h I m r f f f o d 3 i K V G l M e f P i 7 + y 9 a h K F e 9 A 8 u 2 g 7 2 L D W z 2 0 B T y r o d V V l x J T F 9 b x H P P n R S v B N E R 8 f l y Q I I e 0 9 l b f 2 t A l z E i o 3 P z K t 4 3 3 z r L 9 9 M o d a n H U w T t W V O y L Z m O K Z + X + 2 S B + 2 E s 3 I z x H E L q + i R B 7 c f k j T K b g t r D M B 8 Z m U Q G U 1 e C P N W n H r Q n 8 8 r p l 3 D g w C g 3 h a o 3 H r d K Y q l + I / / V u D Z T S x H 2 E s m k j S 0 m N k 5 E r E d 8 M Y n u p / 0 w V m e u M k r F s v B 0 6 8 q v K S Q 2 + O d J s Q Y L j / y p Q Z n r X y y a + O + Q s F y j P v S c d P O C S + r 6 l F w U f C y L y 4 K p i + W e g 0 1 B 7 X G s T i u G X m x t m D f 3 w x / + G P 6 2 y t M 0 d g J X d 2 1 K D v V e k G g X k 3 a 3 g 5 s 9 B / l A 8 Q U 6 p 0 m 8 s 4 r k U h 6 2 T g d C k Z h y R a 9 M R N Q i j d K P q s m J g Y Z 8 I Q + z v + w f t v n 9 m H + w K F 6 V O d G T 3 0 i 4 r V 4 p H d 3 C v l d s L o a u E c / G 9 k B T U P u A f L b + 6 k S J o 9 / 5 z p + L V 4 1 R 8 z u U o G F E h w 7 Q 4 c x S 4 I c a m T w J q H 0 X L a y r 9 9 m M L x u / 1 D / C 0 W X C w w f 3 Y T E Z F F d f R 2 f l h E O Z D t W 0 H x U m n I s X r q C l t f L s p 2 u 3 P s f D R x P i V R l 6 q u t z Z s w z 3 + r u U m 2 Q x t 3 n R s Z j Q r r E J o S V R F N Q u 8 Y m T T C a H S U W 7 g T F W 8 p M T c 3 w n n d a S T V I R o 3 N l c 2 8 l Z i Q 4 W 5 K s M G y u b e w Z d o P s / f C n i s 2 J 2 y e U i i c 2 q B 1 d r T z l s t K U M g 7 P l v e b E 1 G K 4 M J F A b X G 3 Q I r K 2 h z 1 6 b m v X 1 b 7 2 J g 2 O j 7 H k i W F p a q e i T / m x f D r 3 M t 8 p X Z U d k m G g j U 3 G Y w x n o 4 i m 4 O p x N Q e 1 V / D L 7 v l R n T 4 D C 4 6 U 6 B z c r U a 9 9 M S E v P e 9 0 C 4 8 t t U R e G 9 f e o 3 y 7 U I g 7 + C D O z U H K N n / 3 y g r + 8 e 0 r u D U R Q T g i n A C / A R v r r n 4 b E g t C n h 0 1 6 5 R D 1 b o L i 4 u I z C Z x 4 M V B 8 V 6 B a C z G I 4 Z E S 4 s X X V 0 d v H h w Y m K y I s n 2 Z G 8 e u V S O P 0 c w l E a o G M V M L g 4 j s 0 A L T L / x m X S z H m p X U X M Q F H j r Y O M T K I i / / 7 v v 4 3 t / / V f i 1 c 4 Q n U v A 0 1 f / h P n d Z H Y i C b e l C C 8 z r y h Z l w I 0 a 7 M R v H / z N v 7 T d 8 4 q t k h L r 5 R g 6 9 C z j 3 w d k 7 f n Y f U b k F v J Y + i Z 2 t W J J h B K h K V K a D o 8 Q A 7 1 6 C s U i v w 5 y N S k 6 y L 7 X T q p U T o o O 8 r 8 K E o O p s d p C m o 3 2 Y K g p i 7 G M H S 6 t k S b e O e d 9 3 i Z + E 4 W E x L p a B Y 2 z / b S j n a S 6 Z A R A 9 6 8 4 j l O E 9 c f 4 9 P r N 3 H 6 G 2 / y l K U S D L A 4 f Q g H 5 n G k L Y k h X z s + O P c J / v 1 3 v i n + R S 1 k B r Z 4 v L w 0 g w c X 2 N N U J 8 a S F Z C K Z 2 C x M / N X b H 5 J 3 y b 1 S q f 2 z t l s j h 9 k 3 T T 5 9 j g l q 3 K x 4 I / + 6 S f 8 W M 6 d F h O h 3 6 S / 1 w g K a G w H q j V S O x R t 9 N k R f O 8 / / z l 6 L U 7 o 1 q 7 g a W c Y 8 U g Q r / Y X 0 W 3 w 4 9 1 3 3 8 f L z z 0 n / n Y l V F r / i w + / w O c 3 7 i H J B B G N J 5 A v F b i Y 1 h 7 G + e q W D K Z 4 q h N 1 R L K 7 r B V i I k h M B J 2 m q G d m Y n O F 2 k 0 0 r l B y c 4 + + T K X B 9 P 7 7 H + C b 3 / y 6 e L V z 5 O j k D f Y y z Z s 4 z O 1 J c 3 H S j N P D 2 n M a a Z N b M g O r P z 9 q Y k M t q t 9 9 7 7 c Y G O j H q 6 + 8 t B E 1 D E 2 F k f Y 4 E Q 0 F c G S 0 f A a X U t c n + i a T 8 z k 4 e s 3 s O Z i p J 5 p / T U H t J l s Q l B I 0 I O i h d q I R i 5 w 0 c 7 R t v v L 5 U H u B T x 5 b c G Y 4 o x g q 1 0 I 2 l o P F L f a g Y O L 6 6 J P z O H H i K f h U o o U S F M Q 4 d + U R X j 9 1 g J l y J q w 9 i s B / s C w q t W + y a f L t M e R i C s w q m 3 v U u l j 9 K 9 0 a 6 b B w 3 u x e 4 9 X h r G Y x 3 V 6 o X F U z k e y G m K j D 0 f d / 8 C O c f e 2 0 q p i k P h H 0 X 8 r l + / r p I w i M x 7 l P R W K i x F 4 J e k X S j 0 R i q d k 5 d m 9 T U v 5 6 F h a X 2 O q 0 c 1 E 4 S v 2 x t V g 0 Z 2 z v J s m c 9 i F 6 X L Z 3 R 6 s R l a + n M y l c O H 8 R X o 8 b 3 / u r / 8 h 9 o U r K E x P V U h F k Y h J U x t F 9 x I f b j x a x s B L m i b 0 k q m h a x / e f U q t 5 x G e Z 4 N n v Z t J F 3 i + w K a g 9 S m A 6 h N b + 2 p m U N j j l s + J 2 o N M q K I e O U n 8 2 g 5 h l s y v I + 0 h s h r X 7 U e Q o 0 B C J 4 5 V X T 8 N q t f H m m t l C 9 a d X v u Y F i n N Z v t 9 E 5 O L C c 7 d 2 9 K O 7 3 Y v r M + u w M F F 5 b O v w D r l g b z f B 1 S 9 E Q 2 0 2 Q a h N Q e 0 x 7 i 8 L z n R 6 y c b 3 O q q 5 f P k K j h 0 7 K l 5 t D z o E Y C u r k p T f 9 q S h j G 8 1 q E f E w 1 X B x C u U a q e Y l t 5 W / P b 3 5 7 G 4 J P S K I A 6 2 F 2 A x K p v K y W V B R F Q o 6 B B P f H R 1 C h H U H k + B m 5 2 H 2 t J s 5 e N 3 q d I U 1 B 5 B G t d U j z N + f g X 9 L y k H B 1 w u 5 T 2 p z c K b V + 6 W M r Z I T l x N g o 9 q a 5 I o C / x g u y A C o 3 j Y m g T t J f 3 y 1 x / g G 6 f P Y L R 1 j G e i 0 0 F s E m S 2 J V b S P O G W 0 p s S C / m a X E D C 4 q 0 U t M N u x / k H Y n q T s i 6 b g t o r y K s X b G 3 q x X e j o 8 P i r e 0 h N a y s B + 9 e V K f A 7 k l y Y d K C I + I Z u q 1 j m 5 t E z n 9 2 C 2 d O n u T W H D W Z o R w + e V c k 8 o W c H T a e c E v p T Q 6 q z W J Q D w o 6 1 C 2 x J N S h U V 1 V e F r o 9 U c H r R E v j Y q f W + 2 i y G m G z X e T H Q i b U 8 i c z I 8 n s a G r B g 0 0 6 s + w W z w K G D F W Z 1 K p x 9 y 9 J X Q f a h d S g 9 j n J G U y 1 C M 8 k U D L q J N n 4 V O C R H I l y / y j c r 9 z D v v q I t N x 7 j t l M j n m k y l H R J s r 1 B 5 k 8 p r 6 E Z m 0 a i j 5 V k + S J y W m + Y j y 4 2 5 V T A 8 + m 2 A O l R 6 l X L n n O R c T E 0 P 1 a R 0 V G I X n W x F 7 9 9 F G c I W Y C H Z N Y l q 9 H 0 S h m K / I R p f T F N Q e w 7 w 4 h + H n h 8 S r W u 7 e v S f u Q 2 0 P f v j y J o i L p R Q 7 C Z W b 7 x S R p S g s B g v 6 n u 6 A y V Z l z j I x U K V t e E q 5 c U 3 L o L B h G 8 s I c r C 3 s d V H w Z i I z c f R f r g V T o e D C 3 Z y e h Z 3 H 1 U W J j Y F t c f o s 9 Z f D U 4 y 3 y A S 2 X 5 H I 8 p X o 7 A 5 Z W 9 r w d a 2 8 6 l I N a s A I 1 l 1 F l Y j K F U q l 8 3 j 4 i d X M f R s n 3 i v M i 1 D H v G W M o d k 5 w D L a 6 s k 3 L 3 l D l S U 2 j Q 8 2 I 9 O X z m J + O H F q a a g 9 h L k O 1 l b 1 V e O G z d u 4 Z e / / B V 6 e 5 W P t 9 w s 7 h 4 X 0 j F t q x 1 1 C 8 o l l M 2 c a m i v R y m U T W Q a C E Z a J b S Q D m U Q n A 3 j 7 V / + B n / 0 X W 1 5 j Y m 1 y t N C p O y I a l w D j V O w C v k C / H 6 h H H / 8 / D L a T o 4 0 B b X X 6 B p r E 2 / V Q k m f 3 / 7 2 n / P i t 5 3 C 3 i L U / 8 j b G G 8 W S Q Q 0 N t e Y H 3 J + 0 o K P J y y K p f Z W c Y + H U N o g l t U 2 1 o U C J W a P i Z t y 3 / 7 2 n z B x a Z s Y r G 4 6 U 1 e 8 Y C T m 6 i T d V m u t 6 r o o H o Q 9 c X k e M x 2 D u D F v b g p q L 5 F L l 7 / c 6 s G W S q V w 9 O h h 8 W r n o S w B K t y j / h H x e e U z n 8 x O E 4 I P a 5 3 7 e 8 s m / O 6 R F e f G r b i 1 W I 5 + V Z U U 1 a C 0 D Z Z o s I L x 5 i s 0 s N 0 5 n P v o A u x 2 G + + p Y f Y Y E Z y M 8 p S j x L y 6 u I x m K h Q U b o c n 2 H s x q / t x 0 d m q S U b 2 0 s g H z W Q z m D i / h u n W U f H e p g + 1 p 1 j 6 o t y H r 3 q w U Z s w q U z 7 S U G d l b L J D F y 9 d t 7 k U Y J C z / F 5 w a f w H a h N U 3 p p M I u z o 5 m G A t K C 1 1 a 9 L F T C N 6 P Z w L 5 4 7 U s 8 9 8 x T + O i j T + F 2 u f H u u 7 9 B 6 7 C H R + i c v d q K I 1 t G X R v Z E M V c C d F J 9 j 5 X E k i t l J g o C z C 2 2 5 F V M Y n J B / V 4 P F j t q u z l 0 R T U H s L U q h 5 J C w Z 3 p 5 c D n b F E G E z C 0 O C 5 f o M 2 Z O L C a 6 M B K 5 0 I K I f G u X u L e X f E n S U h 6 H G / w c F r 1 M / h / / 7 g 5 3 j z 1 W f 4 g D 5 7 9 l U + u P / 0 T / 8 Y N 2 / e F n + r k k x M v W G o 1 G 7 M Y G Y C G b b x R i v 2 D j 0 T p d D o 0 u I W x F n I 1 Y b y r z w s I V W q 3 A 9 s C m o P k V 1 T 3 i y k U v e v C i n X r 2 V I z F Z g C 4 h 0 I m A 1 P d 4 i j n X m 8 M p w F m f Y z 2 Z 4 q k s I e J w Z q f 9 3 i U g C f / k X 3 2 J m m 4 7 7 k t J + E 3 H o 8 J h i T 3 e r 2 8 o z 6 s l 3 o s O 2 5 V D G u B q L U Q M e i / m E i / c q J 7 Q L n 6 4 i o a v d X G 8 K a g + R y y v P p N S r n D r C f p V I q U r 1 j v 6 k k + r p A D O r c R 1 m l S T U e l y c s j R s V d Z 9 v A 0 X H i j 7 e D a r l e / R K T 0 z Z d S T 9 u j k e j p / l 0 z a T K C E o i 7 L V t w 8 M 2 k z C D G f K j T O h J e 1 I L V c Q G s 0 h v Z U k v t k f U + 3 c f + M + O i + H q + c a e e 3 q 2 k K a g + R z S o P w s H B + k d 8 S o j f 9 x M h t i T M 7 L G V O M 9 t e / R x Y K N b q h Y e n l s R b y l D f S d O D 9 V f n S g c / / 1 3 7 + J I n 0 N R N A S d P H L n z j 3 x S q C 6 6 a X e y F Y 3 Z t L S i f Y t f V 4 2 W Z j 4 e U 8 + 5 l O R j 6 i z Z G H v N P J z u a g 8 w + o 3 C t k T o t p f P 1 z i Q R g l m o L a Q 8 Q H e 8 V b l V B H H S 3 Q 9 / 3 l O f W 0 p e 3 g 7 n Y h k U g j l y I z Z x 1 j Z 9 u 4 j z F 9 b Y 3 n u C 3 c C q B Y K C K b y i L w M I l Y V a S w Y 1 g 9 o E L h d Y + 1 s T g N h T y s u j Q 6 v G y A i / d V Q y b g + K M J x B N x v P f 2 + 3 w C s P r r D / P I d P 1 D 6 o x W A y 5 N m b m f R 5 H M e j S T Y 3 c T l U 1 E O U q J s W t r a / D 7 t f U t p 8 H h H X w y P f X o l H U K W i S j K T g 8 2 p N z g w 9 i c P Z Y a 8 7 B l b i 9 a M L x 7 s a b x o G 7 Y d x J p / D G 8 / U 3 t h P x J D O f s 7 D o L M i s Z 9 G q 0 l U 3 z V Y 8 G z N N K Q R e 3 T Z M g r Y R x t c d W B P 7 u d P 3 o 7 Y 6 E c 0 V a o + h t H N P p / T d u n W b Z 5 o 3 R C V D Y b s s x g w w 2 4 W I F 4 l p + l K d Z N M q W g + 5 u Z j I B 6 E a p P h S C g v 3 A 7 y C 9 i 6 b 9 Q e K Y U 3 m 4 8 T c N J 5 p L 6 f / q O F 0 O d D i b Y G j x Y G P P z 4 v 3 l s L i S m R Z Z + X S r J x L p n n b a g l M W m h K a g 9 h j x q J W G x W D A 9 P Q 2 b r X E 6 j L e O a b U d u t 1 F G O x l s Q + + 7 F I U f z 3 I B 6 E a p L W Z L P I d n W g N r a E z u s a 7 1 D Y q d s w l c x h 9 r g 8 G D X V c R E E s M P v G N 9 7 A 5 c t X + W 0 l n J Z 1 b i p H p y u 3 L G J z C d 5 K 7 T I z 9 S T e b L A 6 E U 1 B 7 R N G R o Y 1 l W 3 E F r a e Q t S I d K j S L E s E t T 1 X f K H S n + o 5 4 U R p X Q f / I S / 7 q Z + w K k G b z i Q M k 8 Z D p R O L g u n s d L j w 0 k s v 4 P H k J D e d q y m I Z x h 7 q m q m 3 G I r 6 n R e x w V H p t 5 H j x p v G D c F t c d 4 + F H t l 0 4 c O X K Y p 9 g 0 o q a p z w 5 A Z l E 0 w 1 a X l k p z y + V 3 Y u K G c q s z O a 7 u s r 9 F E U K z 1 Q S L Y X O r 2 5 V r N / E n f / J H P B e v E b R y t l S t 1 C P D w 7 z J Z T V G f f n x k m v C K k X Z E d T 5 6 H c P L T x y + s p I D m E 6 z k c 1 F F K m K a g 9 x o G z f t z 7 + L 5 4 V Y Y 2 M e f m 5 t k t 9 S + V f B R n 5 8 6 b f G Q W u U w l W B T O O R t 9 p o 0 7 9 X V h L 5 n 2 e I h U V F i t p F M 9 t O L z a D u u J x V U b 4 r Z 3 d 3 N u 0 Z J V J u s k t l J 2 R G 0 M k n c W z b i + q y 2 8 p W m o P Y Y d E i z 1 a X s K 0 3 P z L D / q s / s 0 c k n Z + 7 l m Y O u B k X I F u 7 V X 6 l 8 I 8 L q 5 v Q 5 U W B a 2 m z e X 3 I 2 i o S G j P h C q r 6 4 6 Y S M p U W h E 1 K 1 8 G x e 5 q t + M Y d r s 8 K q R f 9 K q 1 N Q r O T V Q l N Q e w w 7 l T e w L / 3 R p w u Y v j 7 L T a T I l L B P c r j j M B u 4 K 4 j O x D d y 0 C T n m / C O P p l w O S F 1 Y F W j 5 2 i 5 7 G T q s 1 X M f 1 E l M D Y 6 E / O 5 j c 1 R 4 n O N s z 4 t J P p O a 8 P V l 0 5 + d / f V D + f T c a I W q w W r q 6 v i P Z U b 4 o 7 O F h z v z m G s v c C n r g u P G 5 u Y c p q C 2 o P 0 n e j H 2 J k e Z J M l R K f S 8 A 4 J Q h k 8 2 Y + C M w v P g I s X / B F p Z u I Q 4 5 e n M a 7 i f + 0 I 6 g t j D U O n 2 t H 7 t C C w m R v l g e v s N W N t P I L J S 0 J e 3 H P 9 j f e e C D p 7 t 6 v d p 3 h u r h x b u z C c G x U h 0 2 m P 8 n C 6 T O O Y u S m c F v k o Y O J p V J t F 9 9 G 9 5 C Y + q p 0 j m 1 9 H I r P 5 F 7 y v a R B m f m M k X R E + J p 9 o 7 s 4 y + p / u 4 t f J V A o m g x F m S + W s S b / 3 6 N N l H D z L f o 8 9 R X K R 9 k 9 2 v m R 9 O 1 B 7 r o l L y + g 6 6 E Y m q E f 7 E W 0 b w + H J O F q G X Z i d n k f / Y C / i i x m 4 u m t D 1 5 H Z N E p + B 6 Z C R p 5 5 c a Q j z 3 0 / N f 7 + 7 / 4 B 3 / v r v x S v w M 2 8 p 6 w 5 z M K E W Z X m M V r Q p X P y B W / 3 m A / m 8 c X M 5 j K S 9 z 0 N B E W h 2 e m L U Q y e L o e S 5 6 7 m 0 f e C I A 5 y o j / 8 8 B z M Z j P O n j 3 D 7 1 M j s Z y G r d U M g 6 n + 4 C A x y s 0 w N S I T S b g G b U j M Z m B u 0 c M m V v p u h e B 8 C C 0 9 v o a J s A S Z v P Q e r t x Z w I t P C R k S 9 D l I / s 9 y T I 9 W Y x b j M R t C a Q N v e n m Y i c l j r f 9 Z U 8 Q 0 n U 6 j q 6 u L i 3 B 5 r Y S X x t R z 9 L T S F N R u o k F Q B A 2 i u b t L y M e t y B u L G H 2 m B W Z Z H 7 h 7 9 + 5 r r t 4 t x A z I l 5 L I R 2 i V Y H 4 B + 7 o d L U 5 E l 8 K 8 w I 7 O o k 2 s J G H 3 2 1 T T b 6 g m q r p l M 2 U 8 0 C b t V p m 6 G E H 3 q R Z Y T O q f C R 2 e 7 e 5 j q w 7 z J e 1 9 L q S N f g z 6 i j y r g l b y u 8 t G H O s s b L y + y z M W v D S g f U w t z C 9 g I u Z h n 7 E f w 4 U w l m 3 e h g d 6 N 6 L p Q + 0 h r s 4 I o q E Z e f B k L w 6 c 8 S M X j 1 a I K Z 1 K b 6 q U w + g u w u a 1 w j 1 o 5 c 0 c f W M u W N p 0 a D / u Q z 4 l B D S o x z m J i Y I G c m I z g n + m 1 P 9 c E l M h W + A p O n J q G / L X M n T a i 8 k L j 3 k P C Z p n q A V 1 N V a v G T 8 / P 4 / 2 P j + s J h c X E x F I G x G e y j C z T v C p S s x 9 I D Y j J u J B 2 I 1 l M e J n d T Q + H V 8 L T U H t I V 4 Y q B z Q Z D u 0 D V R u p h a K b J V p 1 L F e I 3 Z / p X l D Q Y N i t o j Q Y 6 F I z z 3 Q 2 P y h O i l + 2 i F 7 r Z S Y m 4 5 k V B v y V 3 P 4 9 W H Q O y H r j X r 0 x S m v T o T M O r P L h O j 0 F T j a 7 T D L R N r h K s H T Z 9 4 w G d M h b d n 4 c t 6 7 l c P N i x / g O 2 8 d w H M m t n x 7 d y Z C 2 h T U H u H 1 A 7 W z K w 2 Y S L K y 6 J D S j 6 R u O 0 8 C g 8 U A 3 4 g H I Z W m k K q w 1 0 p Z 7 r Q a E o n 5 8 u u + M q 0 e e l 6 6 u 8 h X K P p x y Y I I 8 b k M 3 z D + s z / + G r + 2 t V W u Y P L g j b O r c Y 6 j n J W E A a t z D / H f / s t / w O r d M G 6 v e / D l y s 4 E c f 6 g B K W y Q b 5 3 q P M C y X 1 R 8 m a d V T 0 L b F Y b d 6 a f N D 5 Z U 0 g 6 r Y I O G K M T A b X i 7 B W E F Z 1 N 4 G R r n J m P y q + 5 7 3 g 3 o q s x h K b D v J / E Q 7 G n B D X x D 7 M / s T s q 3 7 8 8 u y E 2 J 2 R d J F c 2 9 3 n 4 L B k 8 c 6 S X v 7 b 7 t q 6 N U z 5 2 g j 8 o Q c k + 6 3 2 F 1 y a Y c L Q i L c U q Z + K B 5 z v E W w L B U B D T 0 7 P i 1 e 5 A p 1 V 4 B p z 8 R E C C G k x G 5 + o X 5 U m 4 + 5 2 w u C z M f B R W E Q q K r E 6 y 9 3 B t h d 8 m v B 1 u t A 6 1 o N 8 Y g 4 O t U k u B E t / 2 8 t l 1 N Y G S y G Q 5 0 V Z K w 6 N o 5 m Y I R 5 N o S 2 V R a H U j v 8 O L f U N B U V P 0 + b m 5 i p m B W A s E + E 8 1 S v c 1 q U + u W J 4 h u 2 Q 5 b n S K Y T V k 8 j 3 7 7 E n x a h e R T e I 2 n 5 W X X B A 0 L G j f i 8 5 g k p A H J a r n f g r R t w + 3 Y p B N F H R 7 8 m I 5 4 T e 6 F k W r P g l n L s U X 8 0 D S g M 8 e V Q q 3 Z c T B V x Z C b x I e X d r k 1 s r S w h z 0 b n 1 F D 8 G d w p D P 5 f 7 m 1 T O v 4 c H 9 + 7 h z 5 z b e e e e X m J u b x e z s L H 7 4 j / + A i Y l x / O q X v 8 D r b 7 y J / / H f / y t u 3 7 q F 5 0 + 9 g P / 9 v / 4 n 1 o J r O H / + U 1 y 4 c B 4 z M 9 N 4 + x c / h 9 v j Q W d X V 8 P u p r F 0 C S v R J + c L 7 C c O t B X h U t g 3 i a 0 k 4 f I L J o / B a M G P / + n H O H X q e X 6 9 2 + h I G t X q Y N D A N 7 s M w l 4 W e w t z E 1 m s 6 0 q w 2 + t / / x I t / Y J p O H N j B b 3 H O m F i 4 p i 6 v w Z / r 4 u v V j 9 7 5 x x e O D F W Y S 1 b P W Z + d p P Z a S y f c 0 U f n 8 L r U 8 I U s + N K z A m T W V v / v s 2 w 4 / t Q t E L 5 2 9 T b C U v 8 m 9 y H I h T s U m n / S Y 6 0 o S m R z e W R S i b Q o n K C u Q Q 1 z 8 9 E M r w H x F d N a i 2 N 9 b y J H 2 j 2 6 Y Q Z Z 0 Y r o 3 G U S k R 9 9 v L 5 H N o O C e 9 r 4 p M 1 D J 1 u Y R O I A e O r R s y E h c + g + j M i i y k T z r H V 0 o L P Z s w 4 V R U h V e P z W T N 0 s S T C 5 i f z + e y 4 D 6 V F T E 0 q U T p x Y v p y u c y A I D F 5 v c K x K 2 p Q W y y z 3 b Q h p u T i 5 s P J O w l t F k u n A 7 Y 4 S h i / N I u l + 6 u I P E 7 x X u p k q n m Z C S e J K T Q R g 8 6 c 5 G J K x 9 K Y n S 9 n l 0 / c i O K T C Q v / o f 2 i t Q f M H G Z z E x 3 1 e d I r 7 E d Z L R 5 Y 6 g g l s 7 o O 8 9 r a E x M T Y X j t t b N / c / P G D a T S K V C Y 8 r O r V 3 h v M / o / R Z O M z H S j / 6 e S S d g d D g T Z C 6 K j P C 5 d v M C + 4 B Z Y r e W 9 C v o 3 r S f r N U 0 + A f K 5 K b N Z z u z d O Q w 9 L + T v S b z 3 3 v s 1 2 R H U i z w f N a B Y z G E 2 Y U Z b V R 8 X M s W i 0 y l Y v d s P C e f Z y t c o j U k N 2 r y l R N P W P g 9 c b Q 5 Y f S Z Y n G X / h Q r 6 0 s E s v A M u + P q 8 v G b K 6 r T C n Y t g p S g 0 2 I y Y H T w K S j 9 z b N V 6 6 p A Z m W g G J a c d m U U m v K I R O m u W f x b V F D J F J J c K y H n N m M j s z B n F a h h O n H z m b + g g 5 C D z h y 5 f v o T T p 1 / B u X M f w m w 2 8 V 3 5 z z / / D C a T i f t S f / u 3 / w c L C w v c b D G Z z f j g t 7 / B + U 8 + 5 q n w X 9 y 6 i U u X L v L f p U K u R j Q F J f B 8 f 7 5 m I 9 T T X l k W T k V x H g 8 b b L L u P Y k l Z u 6 0 m G F k 8 x d 1 c m 2 R 9 X u Q s 5 7 X w + T Y n C G S C K S F z V o Z 2 S D 7 z p 3 K j 8 P z A e t s C a j 9 E 6 U Q 0 d / R S i X v i G S y m n D l 2 j g O H u t H 7 P I d p F o r J x d i M m h E 0 W K F z 8 R M 3 L U Y 9 H o D m 1 x K v I 2 Z x V V + 7 b S C z S 0 V 4 e i 2 4 t q c h X / W x S f U y I b Q 5 E N R p I + E Q t A q 1 O r 3 8 3 J i S t K U I / 2 b F p o + F D O D m A i e 7 a u c U Z f H 1 9 B 5 o P I z p F b M 3 / z m 1 z e + A 4 J 6 R 7 h 7 G l f n J l a T c L Z v v 4 o 3 O h 2 H Z 7 D W V C K f j c z M f L p Q e 3 K g C o n l F J s I j O r l 7 B l m 9 V i F j e H o T B q e A R v C K T 2 u z 9 W u t E 5 z C W O F M G b j e o Q c X o w i j p G x d g Q X 5 q E r m l D y W 3 B t Y X M b v 9 u h m R y 7 2 8 g E J X e 0 K X Q + f y W I 4 d O 1 p d 7 U r 1 u n 0 / O W z B K U d 0 e p Q r t F b D G u G O h I r q b h a B c G r F I S b T V 0 1 i 2 d 6 a Q E V e R S E W G U j Q v P g B C B i 8 7 G 2 O 8 L Z l o o q c e N + V p R s Q 9 H v F G G G m d G N 3 F 4 2 0 6 x + 8 / Y h F P d 2 N F s W I d / T D m M S 3 4 p 5 f D J k f o 4 a E n o p I G + X V y d y r l u J V n + n V 4 8 s U M N 6 h e u J i b a y 5 I q c i U x E U Z j 2 U f 3 O b T n M H 4 V Y i K a g v q K o G 6 p 1 S z f V W 4 e S a b e 0 u K y e C W w r h M E R n m y e d n G s B K 0 a k h l 9 F t F t W Z K Z t + Q P x Q c r + z M R O Y d h c Y J 6 h d e T X R e e M + O b u H z o F I S O d S P T 0 5 3 9 U H X d X y 3 r 4 K m o H Y Z K Z N G a e / J W O W T S l D U t a 2 t 3 H I o k t a x m V 5 Y M W j z 0 6 S h J Z d n c P t + l B I u c W N W o v W A F 9 k g E 4 r Y O N L Z a Y e z p 3 b l p U B G O p y B R 3 Y Q N F G s S s t L Z i p X c j p i Z i / T F N Q u Q 5 a a W p N U J f + J e D C f 4 V F V i U a n / C n B V 4 8 H 2 z 8 9 X o n 4 X A 7 L S 1 m + w U p Q u z F H p 4 K v I x K a Z D 4 h W / G U q n 4 l 4 d O 5 v d T K S y d r N E h 9 8 v Y 6 T U F 9 B Z g U 6 o V y G e V N W N q m G O s 2 o 6 X B p q 4 W W g 9 5 k A x u L j O b U E j u 2 I C y y A v Z H D q 7 L B X Z C l J + H Y W t i d h s h p t z l O H g G 1 b u F k s R Q w m 3 t Q S b a X 2 j Q c 1 + o S m o r 4 D j 3 Z U B B i J f 1 d G H T n z / 8 H e / x 8 W L l z X 1 N N f C y t 0 g H K 2 b f y x K Z V K C j q + h L H K D T d 2 P o f 2 l 8 E Q C b m Y a U m W w 2 n 5 V L i G E 3 6 t x 2 P b X E G 2 G z X c b N k N X + 0 + P r 8 1 g 5 P n K Q 9 W C w S D P 2 9 P S z 1 w L 8 d k 0 8 3 e 2 J s z V L 9 f Q f s Q P f r D z b B y 2 V k u F u b Z e X I f O U D 8 4 Q C U f l K W u B N 8 Y V g t 6 M G h V I y E m s n p c m a 4 S X T M o 8 W 8 b f T y M S 7 E 1 P I w L 0 b B H H y / W i I n 4 9 N O L f C D t B B R i 3 6 q Y i J Y u I T + T D n b 2 j X p q f J 9 G Y i J I T E r v h 5 K A 6 4 m J k F Y 1 p 6 X E J y P K d u B 3 7 T E x E U 1 B 7 T K D g 2 6 8 7 P b j o E v w i Q 6 c q U 2 r I V r Z 6 t S o B E Y r s d n K 0 y 8 2 S z L U O O R O e X U S q v N A 1 f 2 r 9 8 I N 8 w P T q 2 V T O J w S B E Q V t j s 0 1 + w 4 T U H t M s P + S l 9 J b X b 2 t G g 7 5 k U L 2 3 b s D Y 0 3 V K 8 s l 8 P f a g s H v V f a p 8 o G d c g G g P a j 9 U t R C L O / L D g p X 3 G d n m A P r k 5 E U 1 C 7 A E W s D P r 1 j U 6 m C 1 H h Y 0 / m 9 I i m 9 c I p e j K W Y z q k 0 8 q B g M 0 S m Y 2 J t 7 a O u 1 d d k P e W B Z / m p E l b S J 7 2 q S y t 6 z C 4 i 4 j N 1 Y 8 4 U v K s Q T b h B D b R t P + r o i m o X c D K x t z r o 1 m 8 K P a N 6 / G U M B 4 w w m E u w W M r c a F J v Q 0 y z J y 5 u 6 j H 2 N g B 4 Y 5 t U i p s 3 z a i U 9 M l U m L t l v S o R z u F U L e 7 6 s C y R l C G P D V i C Y 2 r C 7 F 6 9 W 5 z b r + z 6 5 O m K a h d Y D V e + z E f a B N M v 7 k 7 Q g 8 O y Z W w M o f 7 r U N F r K y s C H d s A 8 r h U 9 v z 2 S r 8 d B B G 5 V C v H f x a 8 R 3 w 8 M B E t X + l x O 8 b n M C + F 2 g K a h f w 2 e v 4 I H r l x N W e n s Y 1 Z Y 1 I r i p v F m + W y P T 2 z c Z q p O R e g g I T 4 Z n a l U q + Z 0 U r 9 1 e z w b M 5 m o L a B U I p 9 Y + 5 7 2 i n e K u S c + c + E m 9 t g x 0 K h X k H 3 Y h u M 7 l W T v B h p K Y 9 W M u g s J L G q f p W Q t R T o a T D h c m 9 n 3 Z E N D d 2 d w k a P 6 + P a g 8 0 h E I h v r G r l l k g h 3 R T / W v U b 7 y 6 6 l Y J C k G b F V K h 1 C D z r K Q 3 b J i o E o 0 2 Z z c D t Q m j c 3 m p O y y t T P t F T E R z h d o l q K + C U r v f u c 8 r y x U o 4 k f V q W 6 3 G 6 m U x v 0 j h X F M x 9 n I i a R r v + p 4 R r 8 p M R F k n s U n a k 3 A y I w 2 s z D 8 u P H v U S Y 9 i S n C z M D 9 J C Z C 9 6 9 X Y l / J C v V v h Q 5 X E S t x O r c I O K u w Q k l p N c n 5 H B x V F b i 0 S s n 7 S H z V T I e M G P Q J w R S q U z I 7 y q 9 X S 6 m 9 l h Q l O V T F / O n j / S W o 5 g r 1 h C E x E W r W k G T S k Z j I b E q G U s h l h W B C Q O z C G 5 6 I I 5 d Q D z B c m j L z 0 o Y n a b w / C h g x I I q J I D H J j + i U x C S F 1 Z V I L G s 3 8 S k 8 v t / E R D Q F t U t Q F X r 1 g J + 9 u y j e E i A f x O G z I 5 C 2 I Z V I Y Z 0 2 f N n f 0 M F o 8 Q V 1 8 + 9 E T 5 7 n u J H z T o Q n E z u e m j P W V q i w L K m X 4 E a J R q w s F C m s L o c m i m K + B F d P / b A 3 P S Y J a a / v N a k D / H / Y d w 1 y a O I b A A A A A A B J R U 5 E r k J g g g = = < / I m a g e > < / T o u r > < T o u r   N a m e = " P a s e o   2 "   I d = " { 3 E 2 8 5 E 0 4 - D F A A - 4 7 F A - 9 1 4 C - F F 4 6 2 B B B 4 E 9 3 } "   T o u r I d = " 6 f 1 3 1 b a 6 - 7 8 c 3 - 4 f 7 4 - 8 2 f c - e 1 3 5 0 9 9 f 0 9 1 a "   X m l V e r = " 5 "   M i n X m l V e r = " 3 " > < D e s c r i p t i o n > L a   d e s c r i p c i � n   d e l   p a s e o   v a   a q u � < / D e s c r i p t i o n > < I m a g e > i V B O R w 0 K G g o A A A A N S U h E U g A A A N Q A A A B 1 C A Y A A A A 2 n s 9 T A A A A A X N S R 0 I A r s 4 c 6 Q A A A A R n Q U 1 B A A C x j w v 8 Y Q U A A A A J c E h Z c w A A A g E A A A I B A a w 5 M Q c A A D / 6 S U R B V H h e 7 Z 3 n c x x H l u A T D e 8 J b w m C 3 h t J F C V R F E U v z s i N d m Z 2 9 u Y 2 L u 7 D x X 2 4 i P s D 7 t v 9 C / d 5 4 3 Z v 4 / b W j T T y l O i 9 9 6 I 3 I A m A 8 N 5 7 4 P K X V d m d X a j q r o Y R q W H / I g C 0 Q 3 d 1 V b 5 8 J t 9 7 m f D 5 h d 4 p I X l z 4 a j I T Z / k Z k T O P U s V g 6 M J 9 r 3 Z s a 5 s T L T 3 B 8 S S g n G R k a I O w x e n n q S K 0 f G 5 O Y Z o 7 F k x b N 9 y 5 0 5 z s m j q T b T v v X j 0 8 V 5 7 n i x e q x g V k 5 O T 4 t m z Z 2 L x k q X i U V u y W F k 8 p p 5 3 4 8 j D N P u W E J v k / x Z m h o + H E X n O W / o S R V b q p O g a D I i k w S d i U V W V / e x 0 z s u x M m C P F b f z O C k v O e + Z n j w l G r o T R c W C C T E y P C x S 0 0 L H I Q T j w v + 1 H p 1 I E C m J 1 l i a m p o U C Q k B d d u N h p 5 E k Z M 2 K Z I n B 0 V a e r q Y m B g X i Y l J 6 j n O W y D g / b 8 T 8 t Q k y q e n 5 E c l G I c X / I 8 n n U l i e C z 8 w L u H p r / h 1 u o R e c D 2 n V n S J L 8 Q Q h W L M M H 2 J S P 2 r f l l l R x 8 b f 3 e X 5 Y B + D I J E w I w O i G v Z X u S e L 1 y T D x r G Z I D J F E s X b p U B O S l X V 7 k L U z H H 4 U G 8 V I 5 w T m F C V K T p k R V 3 r j I z 5 g U S w v H R W d H p x g 3 X n a 5 L k V 0 y T E z J o 8 B 3 p F j h X N Y n C U F x W U C 5 J g Q J k C Y h u T 4 Q 5 j 6 e n v U Y x b T / y 8 S 5 p j t 6 + 2 1 b 7 m D Q G S n T i l h U v d t Y Y J I w s R 3 4 X / B F C Y I / l f H Q E C c e Z q q Z i D N A q m x j s p B U y 9 n D 5 M l B d 4 X J h Z 6 h h P E 0 A y 0 3 W M 5 Y O a T J H u G u 9 + a L G 4 2 J i v B e d g W + s x j c v C Z s / m L h u u U K S e l Q X l Z T t e k i S V y s D 9 8 + E h U F W f Y r 7 B g A D v p l J q G 7 z J h z 2 k F m R N i s R Q o k x O P U + 1 b 4 X R 1 d 4 s k Y 9 y 9 W T U q k u R n n J T H M C w H 3 e T k h K i U g r K h f E w J I 7 N 6 J B C u 7 q E E k Z 2 T a z 8 S G w g 3 w q v J y s 6 2 b 1 n a 0 E l p d u i 1 f m B y Z b L i u 3 g x T Q x L H B + C 6 n 8 g B x Y n X v O w P T n G e c O d 8 c k E K a x J r p r Q C w Z 5 o 9 R s 8 8 m 4 N B u c 1 H U l q Y H H j 9 v F e Z F I 6 0 Q O 2 l F p P Y y K 3 b Z p 9 e j R 4 + A s y q T o x r 2 W Z G k a p t j 3 m C j H x e o S S 5 i 0 5 r 0 r X 7 N R v v f 1 h m T R L c f A L T n B w F E 5 q e z a u U P c u 3 d f 3 d c w + e 5 c J o 9 B n q P x c e u 9 M I s A c y w a C 9 K t F w 8 O D q i / f q m T 4 8 g U b g g E Q u N E T y b 3 p I k O X E N t j k Z i f N x S H n y X v N R h N V l F Y t p I Z s D 0 D g e C f l K B V P 3 r S s f U i e e 5 q / U p 6 g L O 1 Z i q k x f A 7 w D l w u T L 2 d j P h X k V y J P n g s G 7 s W J M a S i T K T 2 K J b u W D 0 + b h J g g 8 S F M E K g 0 e / Y t y 7 E m 1 h X S T L z e k C p S 5 U u 7 5 b j A N I N c 6 X t w 3 V a v X i W G h o a C g 3 O N H C t T c r p N k 9 o m J c X S b N o s Q g P 5 9 b 9 T U k K C 7 o e q B d M H O v 6 Y R m v H 1 f L 4 A A H T E 0 4 k k p I s A U x K k g K b b N 2 G 0 d E R 0 d H W a t + z 4 J y 7 v m V T b 0 A F H z S l 8 u R y U Q A b 2 X n x Z g s 2 u R 8 6 5 W f / 1 B T 6 U q 8 y + J 0 M D j S C m w k y I c 0 t D Q O 6 P D f c 8 r j l 8 z w y 6 2 9 f O q z O f X X + u H g u P + 9 G Q 4 r o G w m o Q d n f 3 y / S p Q + i x 8 S T D o R 0 S k 2 + G h x 8 z a A P P x 0 m J s K P 1 w / O i b m 3 t 9 u + 5 a 4 d 9 e Q x E 5 g s C o q K x d j Y W F C b J s g T H S D 6 4 o z A Y I Y B J + V k T a r y H z h 5 e f b A 9 6 M q Y 4 H P a Z M + X D Q K f A r e y 4 x p 4 8 + U n L Q p F R w i q F O d 7 / 5 + W 9 7 c b N 9 y Z 8 y H l t c D d E K a 5 t s W W 4 G g V u l H M N s z G D G D k o 1 Z G 5 Y U T C g f a q 2 t C c 4 8 S Z W D b l T d B m e w g y i b G 6 m p I Y H U p m M 0 n P 5 4 X n 5 h U D P p 4 I c b u B E z h e + f k Z F p 3 z N M v g r H D K b h x G v / Y a 7 C 5 W 4 0 v 0 T R s v m k X 8 7 s s y E p M K W c 6 Y a e J B V p m 0 u 0 A B F Q 4 H o w i f J Y Y s K U O P f U s l i Y f P v l O G B S b W 5 u E V O J o Y F f Y w e L s D Z Z T o B t S 0 a C w k G A Z x r e 4 z w I 5 p Y f d G B F / 0 U z + z H r i E T O 9 r p o g u + y u m R M v X E k C B e i 9 u c D o o v M Z p E 4 b V / U X z J F s 9 R Q B H L Q D h W 5 1 n U g O u t G W V m Z e P 6 8 w b 4 X j m m O m R D B A t 6 / U Q r U T 4 0 p K h S e J O e 6 r V J D Y S Y S 4 F h Z P C 4 S 6 r 4 X y b k L w 6 6 Z F v B 3 b W 1 2 W f n b k 8 E w + I a y 6 e M r Q n Q 6 i G k y R m K w s 1 7 5 M U M D f a K p o V 4 k G E G J / r 7 I I X T W 1 n S 4 f z a o r 0 M Q A g h x O i M l T p 5 1 + p s t Z k K K f O v e k Z A W b D c G y + B o Q M 6 U 9 p 1 f M L V S 2 8 8 G n P 2 A 1 F L 4 M r V d 1 s K k F 9 e v 3 b B v + S P P M M f w m 4 k c v r V o V M 7 e C W q R d r 0 U i B Q p b I 8 f P R S b t 7 w T 9 M M Q 0 D 7 7 u j G g 0 W q b F t S K H u k f s Z 6 j w + D O N R s 3 O t r b 7 F s h R k c i r z v y m Q h t a X m l 8 m O y s r L F e G a 1 1 L C h D 8 z K z p G C G V l i B s c C 4 k 5 L c l B p 8 v 0 4 z 2 3 9 A R X U w T S M t u 6 Y 0 N X Z O u X 2 P V l k O / s C N E K y W g N i 4 W x K Z M j B 8 3 q l Z X 8 z W / L F 9 J d 9 l S H q y o B 3 A / O c x V c G G Y N L g w m m / R o i f G a 4 X O O W z e C k q a l J a T 8 N w p Q 8 3 i n G k v L F O x X t I j M z S z 3 O 4 D X D 1 l 0 d 7 S K v o F D d R u N w f G 2 t r a K w q E g M D Q 5 K o c t R z 2 l G R 0 e V M L q Z e 0 2 N D a K s v E K 0 N D e J k t L Q s Z h g t o o x K w N i P m D N q 6 u 9 R W R L Q U 2 U x 6 h 9 y Y B X C s / F W k u Y V k l T 0 A m z 5 H y B z 4 b q J W u D C / / I X l D t G U q I C 5 M N p j f n h o V 4 J w g T j j j C N D g 4 Z D 8 q g s I E R F V 3 2 1 F b E 4 T D L a O B W R m B P P w g V d z p W 2 w / G g J h Q n a 1 M I E p T I A w 3 b b 9 K g S F D I 5 S K Z g I j F O Y g L A 5 z / X 1 m V k T F g v y 8 t R f U 5 i e S w 3 C 9 2 7 p C 4 h W + Y P Z 6 i Z M Y 1 J Q 5 w I s u c L C I v G 0 N y c s M J P Q 1 t Y 6 h e O m F 7 4 0 f d I M v C j t Z z d W L 2 g T 9 7 q L 7 H v z C 1 k A 2 j m O Z Q H 4 l w p m r X a q I 4 H m 9 r v c 4 M X T j i R R I 3 / 0 + d U s X D A u V h S N S 5 M 7 0 T 2 Q Y L N r 6 Y C 4 3 p g u 3 l g 4 q g T R K 4 P g + O M 0 a 7 H X J 6 1 S 8 + T m 5 Y v U 1 F S l z b z S g O q 7 5 L F a s v X S E E i W E 4 k W p g 5 p U m m 8 L h X r U e V F o Z l o v k G I m I 1 f B W E C P 8 K E N s i W T r Q b d 2 0 t 0 N n Z q f 6 6 Q Q r N g P R 5 d C j Z F C Z g 2 Y R M C D d h Q m h 2 S O H A P B w e G V b C p B 8 3 6 e k J r Q E h T D c b k p X P 5 4 d i q X n a 2 1 r U 7 U 5 p K p p / N W R G F G e E + 1 Y P W / 3 5 p 5 H C 8 G Y A x G + 4 H h i j E M B X 0 i c 0 N y N 0 U p p 7 3 Q c w J l l b a 3 P U i G C c + S N d D t 5 W q T 3 c 0 E G d P D n D g + k H Y / c z M T G w n 3 Y m q 5 Q y L 3 g X v U a p f 9 6 Q W r H j p z 8 F A 1 d 6 / U V H 0 D o 7 Q g G F 4 a G Q u Q l k c y z K m 5 C + k / 2 A p O F 5 v X 0 r H N 4 v 0 T Y Z C 4 u K 1 d 9 8 a T L i C h D V x A Q d k 2 M d D W b S 5 n F O n J B O 1 N s z 3 Z R E g E x t 6 D d c D 1 g L H J t S T l p D X a w N m X j D 4 + 4 C x W v 5 s q U 5 s z M 3 4 o T Y U h V b 9 j z Z B g i V E z I Y W E 9 p a m 5 W W g y f i A m T Z F 4 y B R A E T O j N U q v w + J j H J W Q 4 k B 3 h 5 E H z h P j g g z 3 2 P Y v B g Q E V Q Y P 8 A s s N Y J Y 3 / Z v r d g C E j A I d J y E t q K J y o X X H A e 9 X W l 5 h 3 7 N g 3 Y v w P a l w l B k R o u / v 6 7 O f t S C 7 3 Q 9 p a e k i J z d X t L Y 0 q / t D Q 4 M q S O J X g H q 6 3 b U / x x Y w A w y s N W h Q 4 c x K Z l i W + 0 T h S L k Q k 4 R U Y x s I c c L R E 1 m q / 4 k w i N N / w k / R y w x Z e e X q L 4 O X j A r M d P 1 Z Z O o j a G T 6 e 4 H Q 4 Q o 4 u X r + h E h P N z P Y p 0 R G Z i h L Q K N n + U Z b A x W m 9 q n P N D M K U h z a x c m E Y W 4 x Q j s G E 4 M J 2 d p U H Z U m p y a o H W K g u K R U m Z I I m B k R j Q S C l 7 v A 0 v 5 u B M x 6 F v M t t U m 3 p W p U L M o f V 8 J k Q t J g 1 h z n 9 L 0 K L J M z a 1 b q l F r B Z 6 B z X k 9 H W d B 2 g w F K J B Q T H L 9 J p 9 i A t j S I 5 J H z d / x x q r y 2 1 r W K F s h Y X z a q 8 j V 5 f 0 L r m E f X 6 q 3 3 W 1 k V i g B 0 d X b I 3 w l K k M 3 P R j s 1 N 1 k L y u W 2 B q o s n B 7 c i j S A e 7 q 7 V C h a w y v N 5 F f 9 n 8 n J o f d F O z z p C P 0 P g Q 0 / 5 O U X e B 6 L + R 4 I k n M p w o 1 A t I V c W O 6 S 4 s I 6 A e + N + W C t H c X x A 0 m k L J S + X m E 5 8 + b i d a w Q N i f X k q y G S F A S o V N w W C D X U K f k 5 F Z T a J C m d F 9 X 4 e + h u h P q / p q l x c H g E A O x v 7 9 P B R z M 9 B 6 0 U 2 l Z u L n G I C S 7 Q j M w 5 O 1 / I 5 C 5 C y z B 5 b Y z I 9 4 k W 5 p t 8 L B N T i h y C J q T h Z / 1 p 9 6 e b k 8 B Y T G Z 4 I i G 1 + n X U t n r R W C m + X k 6 9 t 7 U R / n F z N 7 j V e R e a 5 L S + r r d A M m i a C m n B T A T C B p o W O H X U A q v q T R m + o K M 8 M V h q l f N 4 1 i 3 b q 0 S k H f f 3 S o a G h p U Z j X m o I a M B J N I W k G n S k F m e r J o 6 h p V f t H o + J Q 0 1 1 g z s z K 2 t b l I t j m 3 y T E 1 A z B u d V K U m L D c w L E x Q T V 0 j k s f a Y H 9 r D e R X h O w y z b c 0 M f o R i B S + T n m o F c J u A 5 j r p a m Y S x r D K 8 y T H A s p F / y W N + b K f g 7 5 M / 1 G 9 r H K 4 P a 1 G a Y a y b a J 0 a o n F N k R U W F q P L o H z F g B w d S c 8 M 1 k 0 b l G 0 5 Z g q j L M s r y U p S 2 T k l K k O a a 9 M U M / w p Y + E V L q I y J w c Z g J N r 5 u k u P w 8 c e W i o r s d + + N 3 O S p N r F x H P D 2 a e C 4 9 T h 9 g A C E 6 k 2 p m v Q X f v k F x S o 8 C u 5 a a T r x 4 m O v j 4 0 E X E K 1 W x K Y r L T J l W E z 7 m G R U W u R j / l t w e G r v w 1 w e S p r w 8 P d a M x M u 1 S c 7 c m P + P y o P B v m h u e q / v D w + H h d A T s t s f 4 I 3 B B x k R h U Y n o 7 + 2 e F k h B U L c s C x 9 7 3 V 3 t I t e H d p o t F B h q O E 6 0 F h o 8 U J g 1 I c o 9 8 s J Y / d Y 1 U E 6 Y O V h X Y F X d d E r j R A f T i n w 8 E 5 J P Z 8 q 6 k j E V M q 7 O G w 8 z 7 1 i 8 N U G o I o n t g Q M H 1 X W 9 e / e e 6 O n p E T / 8 c F D c v X f P f t b i z N n z 9 i 0 L p 8 b Q d H d 3 q b 9 J d k Z z Y U m J + m u m J 0 F v b 4 9 q 1 K M D C o w l B K W t N T x J F v M s c S y 0 d l T 3 7 I k S 1 P H x C e X L A e t I G e m h 4 2 E t b E R q D z S N c 1 0 M e r q 8 F 7 + B C c R r o d 2 M Q m p w g x K 6 O 1 u n a D m 1 u G B C l T V H C j 2 S c M j T h N T 7 B w Z F U k p m M K + P E 2 J G W e J 4 Q 9 Y 2 y x H O o j c i a z O B 0 D i m O w 4 8 d U x 9 U t t V y 4 n u W V e y y m q g y Q p l H x q u n 1 v O n p c f 9 + x Z r S g o y B c 3 b 9 4 S 2 7 Z t V T M x v S Q o D / n 1 r / c r c y e S X 9 E t B + 6 C v H w x J L U Z 6 0 8 L 8 g v s Z 6 L T 2 B M Q Z T m 0 A 7 P u E x R J m B o T V x s z R X X O g F h S 7 E / j A h F L X d I e D b L e C w p j T 6 8 L Y A K s k T M c / Q m 8 h E m X d 5 B w y M X A t 0 p J S g x L k q U f Q R x / Y G K T w W B 2 U o K Z B i a o J e N K E O C g v G L H 0 h G x M H 9 C z a 4 k i 0 4 5 g k Z u w g T a D 3 B S X b 1 I N X 1 B m I C Z e M O G 9 U q Y W p p b X I V J p + 0 0 N t Q H n f 9 0 q c 1 M Y W r o c I / 2 j d j r S 5 2 d H a I 8 d 1 K t n Z 2 q S V U B B y b 1 3 I x E s U t O F I u L v I U Y n N 9 H H 5 M X v P 6 f / / l f R U d H h 9 J s s X K h V p p + N O M 4 8 z R N F Y O Z d N i 5 S T D Q U S c 6 O n v U z A S E 2 s 2 G F R o K y I i 4 x J k O 5 s m C 5 D 4 l N F p w S E C F 2 Z r M j 9 s T V R b 1 T 4 3 J K o i E p n s m r Q V 8 N s L g C J Z u u u K G D n s z i L 7 + 7 p A S T n N 9 s q W l R W z a t N G + F 0 5 X V y h n z 0 R n H Z R X L A w T O E o 1 g E k 6 Z Y K 1 r H D w s f T 6 k v 5 L n t x 2 O U k w Y Z i t v 9 x C 3 p h 3 T 5 8 8 U o 1 j n I L O A q 4 X m L q Y u H / 8 4 9 9 I b V w g j 7 t S 9 D k y M d y g w F L 7 g G 8 v G r E K D L n A d I 4 1 Y c F Q F x M O j S e K 1 M w F Y n Q q J H Q s v j k p l l + 2 S v p V e t C Q K h I r f w l F h G 7 0 S o e 6 O t v y A f R g Z e D z Y 6 7 j 0 G Q y V h h Y O O / 0 x S M a h i n 5 1 L 5 2 O t N F B y M Y g 3 p B W X 9 u c o K 1 c E + z l U 8 / 2 i c m C V k b 1 y E t L c 3 T p E P Y T J z N V X S Y m z U f T L + 2 E S u A w X E V F Z c G t c i I F C Q + l 0 E / M N C n 3 i c z M 1 O c u D 8 p X q s c C 7 7 O r Q D R h H O x e M l y z 6 5 J 1 F B p z p 4 7 J y 5 d v K Q U B a / / 8 M N f 2 c 9 Y f P 7 F V / a t c P S x 8 D c j Z V L 5 g B r l Q 3 E D d U o T F E 4 4 7 Z F v N K Y o B 5 e Z V c P F I q E S W 5 1 s Z 2 Y 9 B M g J s 6 R a w W + J + 1 S U W R D V I z v i + + 9 / E J W V F W L Z s q X i f E O B C u i Q 2 U 1 7 5 I V 2 e y 5 N r P 4 U A q H h f x d J k 2 9 5 4 Z g q w a E U B w i L E x A x 4 Z o i P D o T Q D 0 m B w p h a z h z 5 p x Y t 3 6 t y F v g H j m z N M J T s W T p E v u R E A Q O q q q n P 2 7 C / z s 1 D a a Z 1 n D M / o z B 0 u z x 4 O s 4 v q a G 5 6 J i o X c b a E B Q 9 H o p t / m s A w d + F L m 5 O W L H j v f V 4 + Q i Z m a F B 0 p Y W i B Q 9 / k X X 4 r h o W G x d s 0 q s W 7 d O p G c Y r 3 X u X M X l D / G + p w + T 5 q E l t b W K b d c M p x b q k J J q m x t e C Y q q x a p x y 8 8 S x F v V 4 d r M 6 B B B 0 0 A 6 T m g L y 7 1 N M 8 6 E 1 + Z 0 g s 3 K O x z m l t u w q L P G e H z H i k A u g w j G i x m D o w G x P s u y a y a f z 5 4 V / z x g z X 2 P X 8 0 d / S L / O w U z 5 n e 5 P z 5 C 0 r g y s p L w 0 L W D H w v z Y a f R J I 1 G q e k r D w s Y I B Z m J 5 h 5 Q z i g 2 E 2 m m h B G R 4 e V t r T D T o t a Z P x 2 t V r Y q M 0 W Z 2 D H / C X M P E 0 e l L R w m s l I k + K n 2 7 + J F a v W S 2 O H z s u P t j / g X r u y p W r Y v P m N 9 R t N C r v H 3 A K k 6 7 r 0 C X W z K 5 a m A B h U u X F D s j + H Z E f b s 6 U h Z k T K j U p W v 7 Y X z I 4 1 M 6 1 H 3 2 O 0 P J E 5 3 Z K E 0 z D Y i e z 4 / Q z H A K N w n s k t 5 1 R 5 z e S M M G W Z b G H 5 G 9 f v + R L m O C 1 1 z a J x q a m o D D h v w D C N N D f F / S b T O i E h B + O M I E Z f d P C h E A i T I x J 0 r U 0 e r A j T G 7 v D a b / Q 2 / 3 5 i Y r s 9 x J u k M g e W 9 + u r u 6 R G t r i 2 r D w P 2 x p F x 1 P r Q w A c L 0 7 b f f q d t a W K d N H 0 T 7 d F T P Z H h o U A k S u W N 8 Q S 3 J J l 6 l 8 a + y h i K i 5 t R Q m M P 6 L y F v N 7 + R R V L d X N Q E P 2 l V s W U h r F l R r f 5 G w 2 x W 4 p c 3 3 n j N v h U Z x g H m 2 a 5 d O + 1 H C H K E r n d m V r Y S E I Q j V h D I 9 t 4 x K / v B M F X N M g v e u 6 G u z r 4 X Y t g Q t F O n z 3 h O D h M e x 0 W Z f X F x S X D D g c 3 r 3 M / 1 x x 9 / F F Z G M m 2 k c + 7 d O u m k p W e o d a b 3 l 4 6 I s u y J a c 6 n F z j g d F N 6 V c F P c s K k B G 6 a X o P m Q R M 5 Z S E 5 I D V Y r n V 9 r l y + q v 5 G Y / H i 6 X 0 g T J j 9 z U w N f J g F H j 6 T E 2 Z v F m e 7 O j v V g j C R w m Q 5 e N v l 7 G 6 G n r 1 M P 2 A s I X B 8 L o E L k 8 K c Z N W U R e P W E 6 K i q k p q w v 6 w S T 5 B n r w u a c 5 p i o r d 1 5 T 0 O H Z T E O D W 7 8 K J 2 b s j G J R w A / + J T H I + S 0 d 9 n t Y 8 E o u X L l d f b G R 0 R E V l 0 F 6 c M L Y D w X b N y M y S z l 6 / O t n M U A w g P S u / a p g m M G t P F P Z p z O f c I G P g e k N o Z q X r r M 4 Q p 8 Q d M y k n J z x B 1 Y t I / o w b D x 8 + V L 7 F j R s / i c 1 S W + X I g Z X g 8 v + X L 1 0 W q 1 a v E h l S U 2 D 2 d H d 3 q 9 f q z 2 K g 4 v j T G p r b 1 F M 1 1 N e q M Q Q I n b P y F h B w 1 j x 1 N Y Q Z q P B C + z F A x X l x 9 q Q 4 d f K U 2 L F j u 3 p s P q m t r R W L F i 2 K L F D 3 W 5 N E u j R t r V k x N i 2 D E B J B I g E T k 8 d v D t m r C H l z b t O N G b x g M O 5 e M S L q a p + J 6 u p q p Q 3 W S C f Z L / g 4 5 U b 7 r 2 j c v X N H r F m 7 1 r 5 n 8 f T p M z n 4 U 8 T J k 2 f E 6 l U r R E A O X h Z 4 T U h Z y r X L K k y 8 B J r v x c R r w p Y 2 e h c O E w b t i R O n x O 9 + / 1 u l n d 9 + + y 1 1 P J F A Y I 8 f O y F 9 n 3 3 T P s f t s y P R 1 t Y q i u y S f C d M G h R b q r 5 8 x + S F c 0 u G x P 5 H M 8 V a 7 0 T J t c 4 O Z h Z m x w 6 K 1 u J Y c A n 1 G Y 2 k p V j K u C k 1 1 H D d M f H h n q 3 B W R q n n z L 3 J V F M O c 3 N m z / J w V g v P v n k Q / u R 6 N y 8 c V N F x i J x 9 k m K e H f J d B O s v b 1 D m o G 9 o r A w X / W t Y 9 D q X n o m a k D L v + O Y X c z A 8 n V u W u j i x U t i n R T u z K z w v E E 2 K h g d H Z P m a a 4 S 1 j / 9 6 Q u x d e v b 8 v W X x W e f f R o m L C x A 5 + W F m 7 H R t D b 5 h N p U R D B 5 r Q 7 D u / H o 4 S O R 0 N 7 e N k W / b B M a 9 x c Z 6 0 8 a S g 9 I b X F C x n l S w p T a 6 o Q B o B v / 4 z u x U K l 9 h j j h 6 H U + M s / p 0 U H X H l P Y A I F j 4 L G K T 6 o P M B C + / P J r 8 d v f f q b u e 9 H f P 6 C 2 A 6 W u C d A e r X K Q L F + + T N 1 3 g j k a 7 I Q U o 4 n o 5 N D B w 2 L f B 3 v V b R J Y k 5 I S l Z + j 1 3 y 8 T L g r D 3 v E a 0 u z g q b b D z 8 e F B / s 2 x s 8 F v x O U u A 0 x 4 + f U J r q z N l z Y u + e 3 f a j 0 u S T E 8 7 9 + w 9 U 2 U l 6 W q q o X L h Q N d Y s K p 6 u Y Y g I Z m d n q 2 M a H E 8 J x h A w X 0 1 f 0 j Q p o V P 6 a F R d a E 3 H 8 5 4 m H x q G h d l 1 p Z Z T T Y P 4 C x 4 Z 0 W S k s + e q E w Y D 7 a i Y f O K E Q 6 m 5 W R 3 r h a n B 6 p 8 / F 8 + k 2 f X e e 9 u U 1 t m 4 c Y P 9 z H Q a G 6 W J V z 7 d x K u p e S J K S k r E q P R 1 8 + 2 G k U 5 I w 0 m S A w e T L h p 6 Y d g N h J K 1 I t Z w V q 1 a q R q j a M F o l h r L 2 Y g F S B q g q L C h o V G 0 t 7 W J l d I / S 4 v Q f 4 J w e G l Z q X 1 v 5 n R I r V p Q W C C e d 0 r F I E 9 L o / z 8 i k q X 4 3 v e I F 9 X q E x N h K i r q 1 N M y e 9 J V y Z w F S h 6 H L y 3 Z E S F u 3 W F p n M x k l S l z N Q p z + 0 i O c k 6 7 K u F i v d 6 l U P o 0 c B P 1 R u j m Y 1 V T I a H R + S M 2 i t n 9 + R p J o w T B C P S W h J a p H p x t V i x w g o Q a I j Y 5 e V 7 N y J x Q o v s w q z J i G t n 0 N X V J U 3 P O l G 9 a K E Y S i w S q W J A 5 O e E x h U R Y R 2 E 0 I u 3 X k E L z d g Y W + p E D l Z o T A 1 p g u D z n J + I n o m b T x V R Q 3 F B H 0 g z R O 8 X V Z E z I V K l S a D L N I j C I H h u K / 9 o L Q R I 5 6 a x U 2 F Z 9 q T a I C x e 5 u E N G i n S r G + C G b h 9 + z a V 8 + Y G P g b P u T n e A w O D 8 j l r A f W 7 7 w 5 I r f e u i s 4 9 e P B Q m Y S m a e M H g k 4 J 0 u w v l d c 4 E m Y W B I 1 e 6 E 2 h v y 9 p R j o v 7 v r 1 G 2 L d h t c i + u 9 a q / g F j U c v d S 9 M M 5 e F 3 V x p 7 h F N N T M p o h E m U K 1 y p i m W M 4 1 G C w r d c 5 z X x E 2 I N J w E S r L d G s B E + r 9 X E f x X z p W u e o 4 U p H D D a e c 7 G Z Q D G B t / k O w F + f f C h U t i 7 d o 1 Y s m S 8 I A G f g T J s d 9 9 e 0 D 8 5 r N P 7 E d j h 3 B 3 p B 0 u T 5 8 + o 0 x W D Q u n w 4 E F o s g e d 9 w f G B h Q f c / d I N i B 4 G v 4 f o T s / U J A h + / p 9 X 9 8 N j V b + E Y Q T c s 7 C R v y p j A B y Z R c Y C 1 M e g 0 l m l B s L B 8 L C h N 1 L C b x u q k Q n M 0 d y 0 Z U T w j O c 6 z C B N Q p e c F O 8 A w e t F S R t P u L 5 O z 8 8 c c f q m J B T X d 3 j z h 6 5 J h y y h G 8 i s o y N d i c / N P / + x d l f h 0 + f E S 0 S u f e i 0 j C B K b w o x F o a q m F 6 V n N Y 2 V 2 o U X Q m n 1 s a 2 + j j 8 k U J o h F m I D z Q f T O 6 / 8 4 V 1 q Y A I H y A t P Y i Y s O s a A k 2 5 m Z T A S o 1 s f + U J h 6 N A z B H 9 h U O a r y 2 V g k J n C B u e d Q d q 8 c O o O f s 8 v k N J s l h d L S E h X p Q l M x 4 I f l D 4 L B / T Z p 4 j j N v e + + + 0 E 5 / G R d n z x 5 U o W c d + / Z p Z 7 D Z y E y i M / C e x D 1 o r y B 2 3 / 7 H / + D a l + 8 d + 8 e U V x c r B 6 L B X y i 7 q 5 u U V F h 5 e 6 B N L D E v Q d P 1 G 3 e r 3 r p M u v Y R 1 J U i P z 4 k Y P q O Y g k O K z N R Y N z o 0 l 0 M 5 0 8 i L S Y P O l y D h I 6 O 1 q n n P Y 6 F / n d h V 3 i x x 9 + F A u r q o I Z t Z q Z m G 2 0 z i I 8 T I c k b O Z 4 Y 5 d w m K z 0 z n 9 + o R x E 1 / A w 2 / O D 7 8 N f B M k t 7 I 1 A f f R R e N 2 P J l o 2 A k L B 8 7 z 3 m T P n x b Z t 7 9 j P h G A S d U s C u H 3 7 r h j I 2 i Q W F 4 6 r M i G z B g w Q J F P 4 6 d p E s 9 X D h 4 6 I v f v C 2 z / H i l 5 s V k I l P y f V I 0 M 9 V j h m a r g w 4 b T P G e Z D q X 7 X 8 n k 2 R d a x e T C d N X A T K M y W a F s q k l l d k j U R L H 6 L E 0 4 s J t / j x z W q r s o E / 4 J e D 2 + + u V k M S B O J 4 c n M z r X D d K m r q 1 P R w a L y a r W W 4 x z U Z j m C F 4 c P H 5 V a a n f E 0 g l g L D A m j j y w T P 5 k + V l b q / u l 6 T Y Q V u K h c Q o U P f 5 G 0 y p F d / 1 N s W 7 9 O r W / 8 z l 7 2 Q a z k n F E u R A 4 / 9 d E H 4 d J b 4 / 0 w 3 K j R / T c 3 p c K 3 c y U C W l l T A V r A Y l c k 7 y L P x w 8 p T c a k t U s i T C p E K I t T G 4 w c x D h I 1 i R K 1 8 P l B C Y H X f c 4 K T E h c k b J i q / j U c P H T s f 9 G U e P n q k n H 0 W b d 9 6 a 4 s S o O y s L J E l f 9 B i a B 4 c a 4 S Q A s f m + p q g M B G G J 5 L 1 x R d f R h U m 6 O / r F z W P n 6 j B d q 0 + o A T m 4 j P L a R + b T B A N d o P N k 4 9 T g 8 I E a 8 q s M D j C R H E g 9 E i z t L V n U o x I Y X c O 3 P z C I h U p R p j + 4 a v L Q W E C A h 9 6 O a e p s U n 9 L x n f H J N J c 1 + i J d Q O B a C F a W x 0 T G l d n S D r x P l + R x 6 m q I L R 1 y r H w w p r 2 Z 9 X J 0 e o 0 0 q X 0 U 0 V I Q f w 8 p V r K l 1 I 4 + w b 8 K g 9 W Y X L a T L C g i / g c z X E 8 / V m j d n L I R L / 7 b / + r b h 9 5 5 4 S l h X L l 6 t F X q f G g g V L 3 l U C h r m z W W o u T D Y i f K d O n R U / / X R L a p l U k Z + f r w T N D 0 P D Q 6 K k t E i 0 D m W J z k E r D Y f 9 d R G e I T m f k i 3 j 7 P O I y 6 I D D 1 B W U a m O m 7 B 0 c W 5 A p E p h n + b 8 y 8 H c N W T 1 x 1 i 4 5 j 3 7 w R A P n l u l 9 W X 2 4 n W W V A A o A k A Q D t 9 P D v a f 8 N L 8 V O A i 5 F 5 L B K Z V Z q 0 P B p S V 5 c R 0 y R J q 6 t u n z D L 3 I 0 e O q f J g U k U 0 R F w + + u j X q n k 8 t V D U p y w u G F e 1 U z A q N e + p J 3 G f a C 5 w W 6 L w 4 u j R 4 2 L 3 7 l A d k h M G I 4 n J 5 A S + t 3 h I r T E x c K k B y s r M V J k U h 4 + f E 7 v 2 7 B f J U w N q 4 d U M G r j B / 1 6 9 f F W 0 d X S L 1 K U f 2 Y 9 a r C 0 b D 9 Z + 0 W 2 p J H s y O F 4 0 O n 2 H P a D 0 N j h e u L k W t G A r s Q W F 1 m h m 2 h x R T Q R x + Y r l S q i e P H k i J x n 3 N C s n v N 7 L b N S 0 9 C X I z 7 Y + z 8 v f V D 7 U 6 Z M n x H v v 7 1 A P O D c b B v l Z 4 r s b o y I 9 M y d M 2 q 8 / T 1 b b j M S Z O 7 w y z 9 3 w I 1 C a T d I c r 7 1 / N a x w E N + Y d K Z F V V V K 6 E 4 e / k 6 8 s W m t a h s W C Y b U U c O c M 9 m z c i T M 1 I O t S 0 Z V 5 S v w m T W P H o h l K 1 a 5 D m D K g q i n u v h U a r 6 x 6 Q L l p W 3 w D 9 1 a R Z 8 / f 1 G 8 8 8 5 b 9 j 1 v z J i B H + E C 5 + s I x y u B O v N o U m x b H p C z x 7 i c P U J S 5 6 x j o r i Q R V t W x d n E O M 7 c E 0 t g 4 v 7 9 + y r M P V a 4 V f k V + L G m A + 6 c 4 X l v / C V M P I 1 T K N E g b W 3 t K h x v Q g Z 5 R l a O y E h L n i Y w f t m 1 Y k S M S p P R z 8 4 Y z l o w I J C y T b o a b n g J F O B b F n s U G G o m x q X m t K 0 y 5 + K x C a Z z p F Q o Z f 0 V C q u E G G H S C v S E I U x 6 Y y u 2 T 2 G h N i 5 M M 2 O u t 1 F d t W q V 6 M h 4 K 1 h t 6 1 y K Q I B M + 5 4 c z b y 8 P D V g N G Q G m L B Q T P S O p N M L F 6 + I b w + e t U s x C p Q w t b a 0 q J l 5 J h x 7 m C p S 0 t J F U 1 P 4 v k v 6 L z s J A t k S p h u i i V T h H A m E 6 c T J U 6 K z o 1 P c v 3 d f p T W d P n 0 2 L B i h h Q m 8 h A m c w k Q F h o l r L p + b 7 R p n 5 r A G 5 9 Z W w A l 2 O R k B b h f U e U 0 2 l N P Y c n p K j J u G c / 5 v c s K o 2 L 5 s Q n z 3 / Q G x / 4 N 9 a t b t 6 u 4 W C y s r 1 f O U P Z A d 7 s Z M t Z P J i u I J U Z 4 1 L M 6 d O 6 + E 6 w 9 / 8 9 f q c b 0 8 o 7 W A 2 z h M l R b S e 9 J S c m J q K L + 5 k G b o X y f j g p v J x 6 R C o e K v f r 1 f + Y D 8 k P m / S J r H 5 m v V / M U m 1 H y Z m c 4 8 c S K D f + I H n F y E i X y z Z q k J s O v Z l 4 l r Q 5 s t E 6 c w 0 b U U / E y G Y 1 M p 4 s C t K V G u 2 n e N i 2 N y o C B M P X L Q k G H h J U x z x c P W R H H i S a b Y / v 5 7 S p g Y 2 O f O n h e 1 z 2 p V d o f W A m Z j F s 2 I t J q i f c d z Z 8 + K k y d P 2 / e 8 Q Z g I w k 1 M T A a F C R C Q R n n e W Y r o 6 e 4 R X 3 7 5 j f j + + x / F p 7 / 5 R C 0 / c M 5 g L H u Z O P o o X V l 1 3 3 5 7 Q K U i K Q 3 1 5 P E D U b 1 k u V r 1 p b W T n 4 s S J z Z a r / w f 1 S G n s a l R r F y x w n 7 U P 9 G u C Z r J f I 1 T U 3 n 9 / 2 T d j 2 L f n h 3 i h w M / i p 2 7 d q i B h R n o 1 J I P H j y Q / l e X a E t 7 T W R k u J t E a A U 9 W f t p L 0 0 A w w l p U c l y Y i k u s c o i D j + g 7 m j 6 h F R 7 4 0 d R t X G f e L u 8 Q w U T t I b 6 X 3 9 / Q P z 3 / 7 x f a T o m I j D D 3 0 5 0 L w g T F M s / / u M / i V / t 3 y t K S r 1 r r X C J z G x 4 F r 3 D T D 5 U 7 b 2 H T 0 V 7 6 i b 7 k T h z h T n A r 1 y 9 J j a / 8 b p 9 L z p + J j h 6 + x 1 / F P 4 6 H n O 2 K H O + F 1 p A a z c N y y S r 1 6 w S d 2 7 f V c m 0 N I P E F G X A 9 g 8 n i A v 2 H r 4 a 2 s d t c y m F P / M k R e 0 D 7 M b 4 + K i o m L y l e m P 8 4 Q + / V 4 + x 0 I p 2 v n j p k v w 7 L P b s 2 a 1 8 m 9 P P v H 0 a z u u 3 3 3 4 v V q 9 e q U L k T T 0 J o i w 3 N M j 9 l P L r D H Q g T Y m 2 a 8 0 t r a q M J V K A Q o P p + s 4 7 b y v N l t D e 2 j B 1 u y V T S R o r y 3 G r b 3 7 Q A k U N 0 6 9 + F W q W G A m y D c g + 8 I N T Q 5 k 4 t R W b s 2 k z F O e f D J c f D h 4 T S x Z X q q x 0 H Q V k g u 8 d S R D Z K U R / E 1 V H 2 y t 1 K W J B x m R w + 1 G G S 7 Q j 5 H 1 o 1 o P f R y v v r Y t H w n y c U 6 c o 6 X h X t L e 3 q 2 x v F m j N U n W 6 E T u H J Z k e W g s 6 v 5 8 b P T 2 9 g h b M T i 7 L 7 9 P V P y 7 e K G l X 2 h U z k H S t v / u 7 v x d 7 9 + 4 S R U W F Y m h w W B T K v 0 7 O n j 2 n l h g o s 9 c E R i e t k 0 s o P C 5 M 8 4 + b + e J G T U e S b 2 F y 6 y 9 v g q A x W W r I x t C D E A c e C L d j i i J M O n J 1 T A r B l f p U c b w m U 2 k / B l 9 l 7 r j o H g y o C g L w c 4 R Y X K y v k S 1 B 2 N s Z M K i o L F e z e 0 5 e s T h 4 6 N i 0 v g / 8 L 7 t v m J B k z X f w I 0 y A M L G w 7 Y T G o f v W T I r c v P x g a Q m m 4 q a N G 6 T p m S w u X 7 4 W 9 i X / 9 K c / K 5 / z 8 8 / / r H q b m 8 I E C f d r O 6 a 8 t m S M M z c w m z I A s M 2 P H W P d x y q X i I S p b R i A D H w G J O X m T h A G 1 q C i m Y a 0 x q b m 7 a 6 x V S h s L G g W R Q W h h F X z f Z Y V j i v h 8 T t w Z w L n p a O j U 9 D T s f 5 5 g 9 j y 5 m b 1 u I 7 6 9 Y 0 E x E W H m Q l u 5 m o k n j 9 / r g T A G c E D H d k j K E K F L k 1 f 8 n J z V d a F j g S a i 7 9 e B O L C N P + Y m 3 r v 3 G l l p E T C 1 C a A M C G U b s I E S w r 8 r W + x e Q O l F S R z m t z u C n e 8 d W o P I E z c v 9 U 4 f + O E g V z z 5 I n 6 u 3 r V S j X p H D 1 K 9 M 0 6 D j S j G + t K I y d j O 6 m s t H I I e 6 V g O G G R H K G i C J P j 2 C a 1 z 4 q V K 8 T X X 3 + r 2 p j R 3 C a a M I H 7 F X q F W J T / 8 1 U Q c 6 F w g K N B U i e 9 z e n + o 4 k U N c M v i a a d N O S / 9 c s Z 3 4 T 3 r u 8 K C T E 7 I u p 2 Y s D 9 z q F w I X c j 2 j F Q Z O q E b r p 8 U k l x k S g t L V X + y / r 1 6 5 Q W Z / C T e 6 j N U i f s G B g r R D F z p G A Q e D F Z v X p 1 s C q Y 6 4 R m J H x P w I Q M / q V L l 4 Q t i H v x y g u U n w r k 2 W I O t E u X r t i 3 v O H 1 P U M B 1 V J r t u g h z P 7 J V A h 4 d a l 6 0 J a s / O g r 9 S k q m Z V i x + V 2 v R F R P K d W 0 5 h j P Z p Z 6 N Z w h c / h G F W z S w n B D 7 Q E E H k z U + G 8 Q P B o q 3 Z E a j X W l f x A s j d R b S q X N a d O n 7 V v W S H w k 6 f C 1 7 K I 9 k V b 3 0 r 4 / E K v h / z H m U s Y b E S x C g u n R 4 t M K H 1 A I 8 w F + D / V t g Z m l q e j r x c M 9 r U l 4 6 I w a 0 K t r z i b k / I 8 u Z x u M I C m 6 5 5 w S H t a l B d e R w R m t g I m 1 / l n a S o K a B J J 8 7 1 Z 0 q I G O l p F w z o a h Z Y r p c k W y U z D R 8 N i Q I j N M g 6 E h m 5 S o N + X B W + O k 5 K X L V v e V I + 5 k f j X / + V / / E / 7 d p x 5 h F 4 a T Y P Z 4 m l n s m e j G g Y O m 6 d 5 o a N j l C z g k D P w 0 S Y D w 2 N i z 8 o x 1 Q O k p T 8 k j J R O 8 L m Y e O z 3 F a l 9 2 + R U g o r 2 V u d P i B N 2 T i D B D s a T H O f q e V r A Y T K a 5 R g Q S Z j Q H g z K j I l m U V 6 Q r v y i Y 0 e P i 4 7 O L t X G j D A 5 g n T w 0 G E x M j w i 3 l g 5 v R 8 g 5 4 s f t + N f U 2 G V 5 J u Q z V B e X q 7 K U T D j + A w n R P x o V o N Z R 4 Y K w n X 2 7 H l R U l K s 6 s r 0 e y L w 5 D c i m G x / S u I w J S 5 a + J z E N d Q L g F 6 F 1 J N F 8 z n e W D g a r D m L x C l p m m z f b h X h 6 Z q 1 2 U A S L z 0 d 3 E D j s f c y G h d B o 4 k p a H O P g I o O d L F T + 8 S E l S P n 1 G L n z l 8 Q b 8 m Z 3 h y Y t X V 1 q p R k L k G g E Y j V q 1 f Z j 1 h c v X Z d v P F 6 5 D 2 w 8 N + o c n Z u y k D e H z 6 W m 1 C 9 8 j 7 U i 4 D e 7 5 G 0 B U V 6 D F A / w g S L j R 5 7 Z t / v m e I l T K A 3 M m c y 0 M I E 3 O f H j B p / 9 d V X S p g o x X B W 8 Q 4 O D E 4 b k A j T o U N H p A A 8 s h + J j r k 9 k B t o H 7 N o k q g d 4 e 9 o w g S U u r j t c M J 3 Y j F a p z Y h e A Q s a H 8 d F 6 g X A E 1 G M G H Y b p U N 2 d g 9 H y i 1 Q J D Y l 9 d J J D G 5 c P 6 i f U u a Q C 7 / O x O I N O r F 0 + L M c L / H D Y I e x c N X w g I P f / V X v 1 F / y c b Y Y O y U r v C Q g 3 3 7 9 k z L r Y u E j k b S x s G r f Q A b o m G 6 q S 5 R H / 3 a V / g b i D p i j r q x c + f 7 w R x B T E z 8 u L K y 0 r h A v Q i 0 w L D 6 v 7 J 4 X A 0 2 B m 7 9 u f + t H n f D a x 6 m N 9 z + / f v s e 2 L O m u B g u p E u h N Z p H X D 3 F 0 x I S + r M 2 B x W k E q k z I u q h V a p i B M G f a R O r Y x v P c T N x i 3 s 9 O L V b u / q 1 W s q o E D L N T Z B 8 A t 5 h v h S u h 9 / X 1 + / K m 0 h j Y m c P 4 3 u h 6 E W o t W t O D 8 b r C 9 5 8 e 6 2 r f a t 6 L T Z w Y c f z t e J 5 u G 8 4 F o N u / G / K J w a 4 v X X p y d Z 4 5 M w A F c Y G f e 6 Q B L c / s e E W I F + N f s T R 6 O 5 e y y 4 D Z B f y K o / f v y U q K q y d p / X Z u 7 U 1 K Q q b S G N y d x U j g k A L Y g J G x e o n w k G A l q I X U u 8 8 G u K Q F G W Z Y a l D t W o U L S O A N L k 5 W X g 3 a q + s L b L 2 s E n g u b U Q K Y g 6 q j f X F G 6 I F n 6 N o 3 2 P X / k 5 + e J j R v X q T Z s Q D 8 O u H 9 / e i 6 g R u + k G B e o G e I M H U e C w e 5 n o J P Z r M 0 H v + z Z v U t 0 d 7 b Y 9 y z B X Z b 6 Q A k v 6 z 6 x Z I K o H e Z L Z u + D 4 V o k J 4 U 6 1 / 5 4 8 J A S I q / v 9 r g 9 F L D A F 7 l 1 6 3 b Q 4 Z 8 L C K H H A v 6 W 2 X d D s 2 X L Z v W c C U W F f K / W t n Z 1 P y 5 Q M y S W 0 L T e J y s S r I t c u n R J N D e H h M M v C 6 T 5 Q e Q K r N n d U l f L i 8 Z V t g P C x Y 8 X b I T N 8 w Q W K n O t C O N s y J d m 7 b N n d S q 8 3 N L S q s r s Y X h k W K 0 N O d G l I B r 2 7 U U Y I 0 0 u s S x + 0 6 T F L w i y X m g 2 Y b 9 p Y I s g d o X U s I / W 0 W M n R L 6 9 V 1 d c o O Y Z t 3 Q b E w S A T G t W 9 b d s 2 R K 0 2 2 O B x U l S b 3 g v F j K r F 8 W 2 l k M W u h M t h I n 9 N c r h 9 / o e b s + t y O s W 1 2 v H l F b C h D t z 5 p w S r t d f e 0 0 1 i W F r H Q Q t G r d v 3 7 F v T c d M 4 I 0 G g u n U L C a c t y N H j g v a D L C 4 6 4 R 2 z q u K L U 2 P 5 m L T c J O 9 0 k r Q Z f v x h d 1 5 h g T X 1 R H M K D I H m I 2 d q / 2 x 4 r X 7 u h t c c N K Q t K u C + U q L Y T d Y G D U b O p J I e / Z Z q t I q 5 t Y 1 t J D G w t P r Y O x D 9 f b b W 9 R t s s d 3 7 Z r e P 7 B V C h W F e 9 o 0 d E I T m Y 8 + / L V 9 b 3 a w b q T T i U z Y 9 J o z w t q S 2 z U g w 1 9 3 v U U o 0 W D m T i B k T 7 D F 6 s 2 b t + S 7 G L 3 N 4 8 w P k R J c 7 9 2 / r y J D s x U m w P f 4 5 p v v 7 X u R 4 d P w 6 T B F G S x e w s Q A c n Z H p Y x k + 5 K R M G E C W h R r Y b I 2 H Q i V + I e / M g R 9 I 9 A O z l Z m m s J 1 v 1 E T T r t H 2 Y p f i M C 5 C R O M j o 4 o T e p 1 D c w W 0 j S x c W 6 r k 5 J s B S M 2 b l y v i h L j A j X P O L e o 4 e K 2 d 3 S I k y d P i d W r w t N h Z g M D Y t e u 9 + 1 7 / i B Y s r H c 2 0 9 x 8 y W 8 o E x d Q 7 a 4 F k S E Z b e L d t I w o W A W 0 m T F h E T i F d I H p F r 4 R m O K W g 9 z C m a k b B O T r 7 7 8 W v z 7 4 b t S u 0 w p 0 x M h J i e P q O P z 5 w 3 2 q y L D m l S J o 5 I Y b Y W Z a E 4 I c Z N v D s l O n V T V p R o W b c m E A E w y y h G c I e O 5 5 P C R o 2 L v n t 3 2 v b n B b G A S C c x H 6 p 3 Y l Y V 8 w t U F v W q w x b I U 0 N T U r H z A g c E B U f u 0 V u z e / 3 H Y 4 m 1 i Y E r s X O a / Q t f E 3 F M 4 V t g R v t x I X 9 I 9 / M x t c S g F I f g R 1 1 C z g C 1 T N Q v z J o L C h P X A o q M W J s A k m 0 9 h g p E R b 2 0 z 3 / C d 2 T s J 0 H z p 6 W k x C R O Q u k M h 3 4 b 1 6 8 X H n 3 w k B n v b x E B f K C o 4 4 b P H h h s p K c m q H 0 S s k K N n C h N o 7 Z u d E / p + B C U W L q y M C 9 R s u F i b q s o i Q F e 8 v r e o R / k n U 2 M D a n b H v M D 2 / j m Y 8 i p t / Z m g m Q r B D s p A n M m w M 4 H a s U / f C N e O m H 5 s L R s r a J T f / / 6 v 7 H u R o T 8 l F s W R o 8 d d S z + 0 v 0 V A w k l c o G Z J s 7 0 n F r M y V a 0 6 f I p 5 g a n E y c + V 2 o n e c f N N e b l 3 U 8 a f C y 3 T c 1 U k C V V 5 4 Y v T V 6 V J S e m 8 C e v A m J o a Z 5 m / h h 5 6 0 a C M h I j p n t 0 7 X U s 0 N G 7 J s 3 E f a o 6 g 6 I 8 d 3 b 0 I R b M S R F b W 9 F l v t v D + 1 6 j x i a G B p h / 8 + l C a v u G A u G g 0 V Z n t I r H m f k u y e B 4 h Y s q E h j B 7 f R 7 n h y p e z E r W w i L h p 7 m l R v t T m r i G m i N M Y f r 2 m + 9 V 5 o L 5 g 6 Y i N w x h Y v v N u Y b 3 Z 3 H 4 R Z P t Y 1 O E m a B z F 9 0 2 x I a k S a v B y j 1 H i z Q N + 0 R R 2 x R N m A D f r 8 F n / p 8 p T B D X U H O E O T P q H R + 9 Q M A I C x c X F 7 v a 6 D P F r U / 3 b I l V Q w F b w 9 4 z t j y a K y 3 1 s D V J 7 Q F 9 2 7 G d U k 7 q l F h f 3 C 3 O 1 C 0 I + j c m q U l S k / Q 2 S D u 8 Q o X e s d J 4 l R 7 4 r M e h 4 U x U K Y b H g r N G v w b L A 0 3 F t Y x r q D l g h 9 F 3 z w / M g I s X L 1 Y X 4 I c D B + 1 H Z w / C R G k 5 A v s i q b A D N X N N U X K b u P 0 8 P J K J / G x Z N C L u 3 r 0 v t a P 9 o I M R 6 Y J N Z l Q o k 1 C 7 P F q Y g E A K / T K A X D 0 W k 8 m t p B c f m O 3 D y B z R 6 L 6 B X E c y 6 1 W 2 R V x D z Q 6 y D J y Z 5 9 E 0 l D O d 5 + n T Z y q H L 5 I D H C t 6 j 6 X Z 4 n s d y v 6 l F Q Q 1 R L p d M 5 D 1 r t u S z Q b O X c d g i i j J C T / n + v t S u R u p h D 8 S r U + u i T / u X 2 P f C w c t h O D w d 3 h w S B S 4 9 D q H u I a a J U 5 h + u a b b 1 V l a C Q Y p C a L F 1 c r 0 + H p k 6 f 2 I 7 O D X n M M L j S V j i 4 y 4 9 J m m I Y l z s + f E w x h g q K 0 c C 0 5 V / 0 P m Y g a a 6 4 F t Q O Q 7 a A n D 5 J 1 M T F n Y m Y W L w k F d H q H w 2 1 A L U y k H n k J E 8 Q F a h Y 4 0 4 q A P a D c 7 H g T 9 k B y w v / Q b O X U y V P 2 I 7 H T 2 2 s F Q H S F K q Y l 2 9 F Q u k 3 D E V K C 2 K I F j X N e m o a x 1 l 5 5 w d r Q j Y a Q V r h 6 7 Y b I z E i f l h T s 1 U o 6 V l 5 7 b V N Q m y N Y X q d 7 U 0 X s t V 1 s e c s C N b 6 a E 7 I 4 o l 3 b u E D N E M 6 r 2 a 5 Y g 6 M a j Z o a b 0 2 0 / f 3 t d h p L 9 P I G E z a f z s n J d s 1 O y M 7 O U h k I J u x n R O b G i R O n g l 1 b 3 W A Q 0 e T R 6 6 e h t U d s L m 4 W i 7 P a V H 7 c E 6 l l l y 6 p V s 9 l T n W I y d G Q p q K n 3 1 y D Y L E B w M D w d H O y z m g v 7 R f S p 5 w b Y + s M G G f R o X M N C t Q r 1 z s 7 0 s S J S t v z x 2 q w O X / 8 + E H R h A 7 z h Q g g W i Q a 1 F K h a c y d 3 N 3 g / d y C F T t 2 b F e N S 7 7 5 5 j v X A Y K J g 8 P t 9 V N R n B u 8 T c X x E q l l z e f 3 r Q t p r r l q I O O E Q E J m W v h 7 c 4 p n 2 p 8 Q j a u p 6 0 o S I 7 Z 4 m N e W z b v d t J X 6 x L l I E 3 n V K K x Y J i 4 0 5 K s B Z / 7 4 Y c 0 a f 1 n m a B E d a X L j + P G T q v u p 3 x x B m o 9 4 8 c k n l q n K f r J u g j U X U D N F d 6 S 5 5 v S Z U E 9 y I G p 3 b 4 a B C Q 1 C x c / D t i S V 7 d 7 R b p W 4 a 4 p L S u x b 4 a h v V 5 p t 7 U g 3 M d y t e r E t 8 N l g 8 V V n p s O u t N T 9 Y r i B q Y Z G q 6 9 / b j 9 i Q S S R 3 n C x 4 L b h m J P P P v t E + S W 0 3 u J v r G t Q 0 W B r G r P U Y z Y Q J K B x 5 a / 2 h + 8 I S X i c j Q / m C n Z 4 L I j Q k 9 4 M q y u B a u 4 L q G 3 / i y f v q w K y z Q t H l U P p L C K L M z f E U m c E R A D v 3 L k r v v z q G + W b Q K S w v B c V l e G 7 7 X l B J G 3 j x g 0 x h f H P G 2 U W b l B 6 o Z n p q M K 0 Z f G a y U Q v p H 7 6 6 c f 2 s / P H 9 Q Z v C w B / V 6 c p 0 b A l Q G Y 0 2 5 z g M P b 1 9 q m F L 3 5 q p e 1 o n g T K E X Q 7 p T g W M 7 W M Y h m o G p p Z 7 t u 7 W / k l M y U n 2 2 q L N R + 8 E 6 F H H i F s Z + m F 2 c Y 5 E j S + R H g A 0 5 b F 6 + y s r G k p P 0 C E z v R / 5 h t M Y 3 O t j 4 Y t 8 Y X d W T L T t B o / q S 1 O 9 O L i T I m l 7 4 R z 8 X k 2 8 F 0 J e m S t + W v 7 E Q u y y K n K x W T S P f D w 4 7 S z f 0 b 6 R t u 2 v a t u R 4 K + f i c e z 6 8 g O a + z 1 / W L 7 Y r + h V M Q Q 6 + 9 2 R K p C 4 8 X Z t r L T I j V 1 J w L K G 3 H V P v N b z 5 R 7 o Q J E T Q g m M P g 5 E c L 0 7 / 9 2 + c R h Q n N B Z f r U + Z d m J y 0 N D e 7 C h M a a 0 4 E S m c C / 9 L p i D H M 2 n b j T 8 F Q d E d H h 2 v P O S 9 u 3 L h p 3 / L P y R O n 7 V u x c + r 0 m T D z 5 O f i 9 u 2 7 Q U F 2 2 2 D 6 y 4 v d r p r w D 3 / 4 n X 1 r O l 1 D A Z G 6 / D N l 3 r H T 4 8 8 B R Z O a k t L p d W e Y p U q 7 x k 2 + m e M 0 A 6 x V e 6 t j 6 q V L l 1 U 5 B b M W 5 k 5 a W r q c i a 0 f z J u + v g G x e 3 f 0 D a w B b c Z a C w u L b j N j N L 7 8 8 m v x 2 W e f 2 v e i Q + S M L q l l Z W X 2 I z P H a a Y 6 f R y 9 m V o s / J x + k s n b Z e 0 i y / B D R 0 d G R Y r d g l k T F y g H p J z 0 j y Q E K 0 + 9 2 F I 1 q i K j T u j r c O r U K b F 3 7 x 7 7 k d g 4 L T V J R W W l a G 9 r F 8 u W L X F t C R w L C K L 2 T / w y V 4 m 1 2 g 8 j d 1 A H E Q j I N P Y m i 3 s t I a 3 k x w 8 l 0 s Y + U y + S p V m t Y n F 5 q P C Q C d Q M M L G Q / G K P 8 C W E p M h o w g S X P L b 6 p 2 n 8 w G D s y a f s Q t j f P y D e e 2 + b W L K 4 W l 6 o w K y F C X 7 4 8 Z B 9 y x / U a c 2 V a Y g 2 p b D P W q e x g g 0 M w v a n 1 3 w H c 0 b H E 5 R G e t H C B D X 9 4 W 3 E + C 4 m d H y K C 9 Q s e P 7 8 u S o 7 x 6 T 7 l 3 / 5 N 2 X e Q X G E b G Q n d O L 5 8 5 + / U l t 6 m q X x l L I 7 + 1 D g o + m E V r Q I t L d 3 q L 8 a G o f Q E w G + + P x L 8 X G M 6 1 U P H z 6 2 b 8 0 e M t v f e e c t 1 V k 1 K S l R z e Z q j W v T B v H k y R N P o a I 2 C S H i 5 5 T d S e l l R G e o k H I G w 3 0 d 3 i Y f s Z a 4 L R g Z B g T h U 7 L H C U 5 g 1 l R X L 1 J / G U x k d o N X i B W h 4 H G 3 N R X A 0 W W D r / X r 1 6 n 7 J 4 6 f F D u M 7 A h t c i D I C D b 7 y L q l P 9 U 8 r R W L q i q j b j a G i U b + I F p y t v C d L 1 y 4 K L Z u f c d + Z D p n p H m 7 f O 3 r o m c i R 2 1 S Q I o P 6 U k v M 1 V p j W J F V c h y 4 L r j 4 5 L J D 2 F X m b 4 I 6 U m W g x h J m F 7 u r / z z c e 0 5 O 5 A H R F 5 x l R r M F A k i H A z w R 4 9 r x O F D R 9 U u f n o G M x k a G h Y / S n P M S 5 i A 5 x A m 8 v k w C U 1 h A m 2 / Y 0 q h 0 b x y C R c v W h h x N 0 E N 2 m P T p o 3 2 v d g g 2 5 3 v o 3 n 4 8 J E S J r K 3 8 U n d G B u f E C X 5 G S p 8 T k P L l 1 2 Y o G 6 4 P G g d A O d M C x O L 1 Q l n 7 n R N E f p n m 8 q T 9 y f E W C B T b a 2 4 f a l V Z / + i I i q / J N b l P F M n 1 X R Q n f z z F 4 f E H 3 8 b 2 r q z p q Z G L F 2 6 1 L 4 X j i 5 k o x R i Q A r j B i l U p B z N N E v i 6 6 + / E + U V Z e L N z W / Y j 0 T m p 5 9 u q S 1 l Y k G Z m r X 1 K j r Y 0 J M g K n K j 2 z e Y r 2 j Z W 8 0 Z o n f M 3 b R j 7 W p 5 4 Z g q H I S X Y T w i F + 9 U d k 3 L c + T Y A u v K x p Q w Y b a 8 v y p R m T H 0 S N B N K 9 g 9 g p t L C 8 f D 9 j D N T p 0 S 6 + T / k U g b b c u W v 3 R u 9 x J E i G x O l e Y l B 0 s 8 D h 0 6 L A U q t M e Q 9 r 0 0 h J k x 9 x Y t q l L C B A g T A z D a r u d O 2 L v o 0 0 8 / m t a X 2 4 3 u n h 5 l 9 p k V v R w H k c J I U D F L e U h 5 e Z n 6 L k N t / v w w f B D y 8 r Y s l s 6 8 / b V o m P L 2 o l E 1 D v k h W V s L 0 8 s C Q S u v p O G E 7 s 7 W 4 N V E w m j W y B f y C + q 6 o S c g B k a n + w i v G l z 8 y Y l x t Q b F Q K T W S D M i h S F V D i A t P J h p j x 4 9 U r M 6 A 5 a y e d P 8 Y 5 + i 9 e v X B h M v 2 f + J h N V Y Q U D Q O G x S g E 9 X U u I u W B w v A q v X j P D d G h u b x b b 3 t o p h a Z 5 S v K i 5 / + C h C u t T u s 9 E Q g m J P v Y j R 4 + p X R X 9 w v H x u X 5 K X z h 1 f n M A 5 5 v 3 l 4 6 E K R K t O Z V A 0 W R + u 3 R E e 0 Y z 5 E w x J Q q N L T z 8 w k 7 Z V + r 9 1 e X 8 p T I 2 O i K 2 l L X L A V a g 7 l M u Y f b K o 5 l 8 c b F l b z t h R 4 5 C + / / g k f R B l t l B D c w i F h E z Y m x 2 f / H i Z f H W W 2 + K p q Y m z 0 X a x s Y m c f P G T e W f m b M u E U U / P e y c E C V c s c I 6 b r 8 w o R C q j + R P w s v k f q R I g 2 T r o n 7 l Q 7 G B + M 3 G Z P m Y H T Z n x w Y u f n H 2 x I y E C T D 9 U N H O / m a v E s k p q U F h g k u X r o i j R 4 6 r 2 z R I Y R M y L 8 6 c D i + S Y 0 U e L c Y M j j k e q z C x p o U / A w i T W 7 U u j 2 G m / e r X + 6 e Z M C T R x p J K B V e v X h e P H 8 c e d m f h G W F C S x 4 8 e N i 1 i U x I F 7 w c j G K F J g S U 1 k S Y M p K n V N V G 0 E 6 L p e h N 4 x a V w Q Y m y P G q Q g G d Z s O G t W L 3 n p 1 K K N i q 5 Z N P P r S f m Q 4 V s y b p m a G s c K e P 5 Q c 6 H y G Q G n p N o I 1 u 3 7 k j j h 8 / o S J V k T I o C O e j o b 6 J o S d 7 f 3 + f 2 L P H v 7 n n B K H 6 4 I O 9 S r g J u 5 u T w F w V J c 4 l J 2 o y g i b o o P R t O d 1 B g c K p J O x 5 9 N h x c e C H g 7 4 u o t 7 I V 6 O L 3 1 6 W r f 1 f B J R 4 Y 5 q Q / L p x o x W C Z v A i U K B P a 7 P R T J + + f M 5 1 q q k p y 1 L g O u g 9 i K J B + + B / / / c v l I m 4 f / 9 e + 1 E L K n 7 R R u v W r h U 7 d + 5 Q J p Y p c F 5 8 8 v G H v k L u 8 P 7 7 2 1 W E E m G Y L e z n p B v O t E q T 6 p d C W F D C B E e W g Y D D y J f b t y / 2 3 L S j D 5 L E V M L c 1 N T 8 E t m 2 e E S k 2 Z 2 R E L B V q 1 a K i c R 0 k e n o l s T m z O v W r b X v h W A t p 6 l r T A w l l 4 q k L G u P o p 1 y s k p 0 k Y P 6 + n q x c K G 1 4 b V z I Z n 7 w 8 M j K j F 3 p m C G e U W 2 n P B Z a W m h M D i R S b c O U V 7 Q P Y m G L 5 q X y X e K R H H W h L d A m T Q 3 N 6 u t O 2 L l 6 N F j Y r c R 8 c H 0 S Q g k q b 5 n Y / P Q U u p l x N w Q 2 m t X B 7 Q Q E 5 f O o R s Z T x C n I 6 T c 4 K s 6 4 f + 9 m r X w / n 6 0 k R v m / z Y 3 t / h 2 D U j L q q y s t O / 5 x / k 9 c C v M X Q x f d s L t D A / I x Y p G X d 3 z s K 3 y W d 2 n a 4 8 G W / P 6 9 R t q o W 5 D x Z i o e s n W F u Y L M p C Z Y a k q v X P n n n K u u e / 8 O V + f I + 4 0 J 6 v b k Y Q J G h 3 b u j y u b f U U J k A g 3 M w w 5 a f 0 9 6 t Q t 8 n V a 9 d V 2 B 7 z j e a Z w E B H 6 y B g / E T q P s t + t L V y P P A 6 P 8 0 t n z 6 t V c f S 2 d U 1 7 X v 8 k o Q J f G k o o i 9 m S P O L P 3 8 l d u 5 4 X 5 o V C e L S 5 S t i v T R X d F g W o W K t A 7 t 7 7 9 7 w / V 5 J 9 q S T q Y Z I 1 I X G U F T s L x 2 n K T a X v F k 1 K n I j b C V z 8 e I l 8 d Z b W + x 7 F j 8 e P C T 2 f 2 B l b z D 4 a 2 v r B F 1 m W f / y Q u c P A p n p O i M e o e W 5 A w c O B o M v C H 5 p 9 p i a S P W + V W h p T F m 0 c V d 3 j 9 j + n n d V L p P L L w 1 f A s V u 2 c u W h d J k g m a A / C t v 2 I 9 O h 6 R B s + z a H F B a u H 6 J J + 1 l g y U L 1 g G X F 4 2 L R Y 7 d / k w w w 3 p 6 + q Q p V q 6 u H 8 m r + / a F B y 9 i p V s K B b 4 V Z S s a T H v W Z 9 A u N P c B N B q C R F s 0 o o s N D Q 2 q 4 6 s X v 9 R x 4 W u 6 v H f v g X 3 L g o v B K r 9 T m H B G T b Q w N T Y 2 i u v S K X / 2 r E 4 J F Q I 5 k z Z Y c d x B m K D E a E X A O X a C T 8 P a E m t M + H K m f z t T E B x T m I C A F m h h A o S O T A 8 d q i 8 v D 9 8 I 2 u S X P M l 6 C h T N 5 e m T Q K 0 P C 4 Q T c t Y x a W s L r 8 M B b G y z 6 R 8 L m Z 9 / / q X o 7 e s T r 2 3 a K K q q K p W G C m o 4 y a s c Y p 9 r S I X B 7 M L c 5 v x y n o n U M o n d u n V b + U X b t m 1 V r 2 W S i 5 Z / 6 I c / n 6 y x b 0 l z 0 L Y 4 / S T W 6 u t v 0 j d s F R P + k v E U K M w D 7 G M W H P G J P v / i S 3 W B c E 4 R m q 1 b r Y A D 6 t 2 E t Y P P P 7 e 2 r 3 / 7 7 S 3 i d 7 / 7 T K x a u V L d Z z Y D 0 4 / g v O o o W J z Z 0 d 3 V o d Y C 8 / K s r H Q G L Y L D F q S U g b z 7 b q g 2 6 c E D a W H M k n / 4 v 5 + L / / R h K L + w c 9 A S U B a V Y w V B u l j 3 y w p A u O H p Q 6 G d W C k 3 B 7 8 y I 9 A u x m P j Y 2 M i y Z G D F Y v z r W b R i Y A K p c e Z O c z 3 u 1 3 C 6 X D / / n 2 x a l V 4 P 3 X a c E X b x y o S a D 5 n q T y b n U 3 2 P p W W S J X 9 i D / o R e 6 n 7 c A v A c 9 R P y x P m F M o m P F M Y V I Y q n t w w E r z H x u L r H G I G g K v 5 z 3 T k q b E u 9 L e f r M q 3 A e L 4 5 9 I 4 z E r a / o W N + 8 b m f A z 4 V + P h G 9 i g I Z h 5 8 D v z t a q 8 L 9 f j j / + y x E m I Y T 4 / 7 o L B o G G 4 4 V T A A A A A E l F T k S u Q m C C < / I m a g e > < / T o u r > < / T o u r s > < / V i s u a l i z a t i o n > 
</file>

<file path=customXml/item2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P a s e o   1 "   D e s c r i p t i o n = " L a   d e s c r i p c i � n   d e l   p a s e o   v a   a q u �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9 f f 2 3 a a 2 - 8 9 9 4 - 4 f d 7 - b e 4 7 - a a e f 6 7 4 e 9 a 4 0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 - 2 9 . 6 1 2 8 6 9 6 3 2 8 6 3 2 6 9 < / L a t i t u d e > < L o n g i t u d e > - 7 0 . 3 9 3 0 5 0 7 9 9 0 4 8 4 8 1 < / L o n g i t u d e > < R o t a t i o n > 0 < / R o t a t i o n > < P i v o t A n g l e > - 0 . 0 3 3 4 8 7 4 8 6 5 1 0 7 8 8 1 4 5 < / P i v o t A n g l e > < D i s t a n c e > 0 . 3 7 7 4 8 7 3 5 9 9 9 9 9 9 9 9 4 < / D i s t a n c e > < / C a m e r a > < I m a g e > i V B O R w 0 K G g o A A A A N S U h E U g A A A N Q A A A B 1 C A Y A A A A 2 n s 9 T A A A A A X N S R 0 I A r s 4 c 6 Q A A A A R n Q U 1 B A A C x j w v 8 Y Q U A A A A J c E h Z c w A A A g E A A A I B A a w 5 M Q c A A D P F S U R B V H h e 7 Z 3 3 k 1 z X d e e / n X O Y n p 6 c A w a R I M A A B p A g G B R q b d l b X p e k c t V u 2 X L V 7 s 9 b u / u 7 f 9 7 a / Q O 2 1 r Y s S 5 b k t S V R I i l R p C A G Z I I I R C D C D C b n n s 4 5 z t 5 z 3 3 v T r 7 v f 6 3 4 T M J y R + 1 M 1 Z L / G T M f 7 v f e c c 8 8 5 V / e z q / F 1 B p o 8 Y X b g M + 7 1 F n G o o 4 D Z 2 3 P o P 9 4 n 3 l s m H A 7 D a D T C 5 X K J 9 + w O i Y U 8 n D 0 m 8 U p g J m z A Q E t R v B K 4 f P k q + x h K s F i s S K a S M J l M s J j N 7 H V H E I s n 4 P f 7 M D o y g t u 3 7 6 C z s w O 9 v T 3 8 v Z j Z 7 8 j J x L J I L m U w g 3 U 8 c 9 A r 3 r t 1 F h e X 0 N X V C Z 1 O h 3 g 8 z p + T v q 3 I Z A w t w 2 7 h l x p Q i B g x P x G H 7 l + v x J p q 2 g 1 2 Q F B j 7 Q X 0 V w 1 S O c F g k D 3 N O h u Y f v G e 3 S G 5 V I C j y y h e K Z N I J N i A B R w O p 3 i P N g q F A i Y e P + Z C o 8 l C z o W L l 3 C 4 4 z B M v T 6 4 r d o / 3 3 Q 4 A 1 u L V b w q k 8 3 m s L C w g O H h I f E e J t 7 A O q x t 7 I W r s F 5 a x + P z Q b g H g N b e F u j F + 5 v s A z p c J f E W E H 2 c E m + V 8 b X 4 2 C p w B a l U 7 b 8 9 S R q J i b h 4 8 f K m x U S Q i A 4 d P M g F G Y l E x H u F 1 f j F U 8 9 D r z d s S k x E M a 4 8 7 C 0 W M 4 a G B s U r A R J T N m A Q r y o Z / y S E e C i J k T O t a B / 0 I 7 w Y b Q p q P 2 H U l w e O y V Z p Y h E 6 v Q 6 v v 3 5 2 1 w V F R K Z j 4 q 1 a o t E o X n z x l H i 1 N b x e L z f F p q d n + P X V q 9 d g Z C Y j m W R z k x l + n 2 b q j H o y + 9 b Y S i / H 0 l Z E Z D m K 6 E o C 0 5 c S m L o Q Q y 6 d x 4 H X 2 M r o d / K / I W K z + q a g 9 h M f j V v E W 0 A + l x N v 7 Q 2 8 g 8 q + R j 6 f R y w W g 8 f j E e / Z O g a D A Y O D A / i X f / l 5 h U B 7 h 6 y I z S f E K w 0 0 W N B M x t r J y t v p g a f D i c G X n R h 6 x Q 2 z w o S m 1 x u b g t q v O L r K 4 p L j d D r R 0 t K C 5 Z U V 8 Z 7 t c 3 e p d v B U U 8 g q + 3 Y X L 1 5 B X 1 9 t A G U 7 n D r 1 L O w 2 G 1 / 5 C F o g 3 L 1 O B B + X T c J 6 O H v N 3 P d R w + N x M 1 9 q U b z S j q s v 3 x T U f s V o M S I b U 1 6 l a C Y 3 M 3 M o n U 6 L 9 2 y P Y 1 1 5 8 Z Y 6 m Y C y o A y G n R 9 i t N r d u n 0 H Z n O l 0 F t H v C j m y 3 6 m K k y A 0 Z m s e K F M T 0 + 3 e E s 7 y W C m K a j 9 T C a i b v b R K p X J b N K 3 2 A Z 6 g 3 I k j M S 9 0 5 A / 1 d 7 W B p v N L t 5 T J p v Q Z g p 7 m Z k Y n d b m a 9 b 7 H A O J s o R y S V 1 T U P s J f d W Y 9 f T X j 5 r t 1 v 7 i y p 0 1 2 L u U z U L a 1 3 k S m C 0 y k 5 e 9 z / V S k f / Y x X B 4 J l p / B S I M F j 3 y m Y J 4 p Y 7 V a q 2 I M E q Q 1 R h J 6 x H N 6 L h b 1 n 3 M 0 x T U f s J k q B R I d F r d E a f I 0 8 r K K r + 9 U 7 p K z J c H a T E n m H j R u S Q 6 n h L 2 v a 7 O 1 P p 1 z z 3 3 j H h r Z 3 E 5 H T x 0 T t B m c T V W j w X J h T w b 6 O p v P h V M w 2 R t H P I n a F W c m Z k V r w T O X b 4 P r 6 0 E j 3 U d K 5 E S r G 5 r U 1 B f O e R R a / z p 9 p Y H T q n I v s j B + i u U 3 9 / K V y n 6 8 2 S W / a c O N 2 / e w t z c n H i l j L O 3 L B i D W T D l P H 0 O 5 N P C L P / C Q B Z 3 l 8 s r V S g U q o n u R S d 3 x q + j E P r n X 4 z z V U k N R 4 8 J 2 Q B 7 7 w F l 0 8 7 Z q i 0 L Q m J g o H 9 j 1 V 8 N r O H Z Q 5 2 Q L F 2 X 3 c A s i K b J t 3 v I h F H x s w l G W s v m C e 0 5 N Y I y J q 5 f v 8 F v O y z q M z V l I w w N D f E I 4 d 2 7 9 / h 9 K 3 f Y S N R I b K Y 8 Y I 9 1 l g M Y 5 8 5 9 V J P d 4 B m 2 8 f / X i 7 J p J Z e O s c / B I P 6 I Q 7 l q O a a N W Y f f j q V b a 0 g t l t g q m 0 N 0 i o m a / Z r O 1 t j c q 0 Z K T y I f 1 e d j P w 5 h k n O Y h e d t C m q f o m V A 0 p c f i U Q R z y h / z Q 8 e P s T P f v Y L r D L T k E L F N E i O H D m M + f l 5 r L c V c f / + f V y 7 d h 0 f f / w p G 0 S 1 5 u X P f / 4 2 + / k l v g z c Y X + z w F O f K K N h N S o M s t d e e 5 X / X w m a E D K J x n 5 O P R I V / p m O C 4 v + X w O 7 q + u E H / Z u P Q + Z e 4 a Y q D M 2 5 J M l h B 7 F E X 6 c 2 F h 5 t D A b d 8 F k V A 6 2 N H P 5 9 h F v j W 0 + a k e i O H z 4 s H h V p l R i g 4 m Z Z P K 8 v 0 t T Z r w 8 x G b w y R R b S S o j a C S U y c k p H D / + F L + m v y W z K 7 m Y g X e g n I x L j 3 v r i z s 4 M D r M k 1 / J o a 9 H c j U F R 3 t t t E 4 L 5 y 9 c w q u v v C x e a U M w g Q X R k d m s F 8 P 6 N E E F m b i s L j s M b O V K r q X h H 2 v h / 1 b N z F o R A 3 5 l Q T V X q H 1 K K l D 2 R S K T S f E W 2 K A Q N j s l e n p 6 N j Z A C V r Y a C W 5 N x O v S a I l M R E 6 Y + 0 c S + Y g J Y 1 K 0 a 7 r 1 2 9 y w a B Y u S L o m e l 1 8 s R x / O q d 9 x u K i S A x R W f K r 1 8 r J I y n j x 8 T r 7 Q j i Y m I h c o T F K 2 Y / k N u O H u M s P m s P K 2 p W L V Z v S z m A D q t O n w x K X y m 0 0 F m M p f K j 9 k U 1 D 7 F 4 h U C B D S w v M M O f p t o H f O w O 8 U L R r F Y h M 0 m + C 1 E J p 3 C 3 N w 8 n h p S T w U q F p Q 3 R 0 l U 4 + O P s c Y c 8 r f e e o P f 5 x k s P 7 c E D d r v f v v P 8 O v f n h P v q Y 9 n w I G S y n O q Q b p I J r e X s 2 j I q u + R e Y e c 0 J n 0 i C + U J 6 5 O V w k f f 5 n D 9 S 8 X c X R Q + P w G W 4 H L E 0 V c Y 6 s b 0 R T U P s V g r P P V s c F W z B e R X G A r T t C E 8 c v T T A g T W F 5 e 5 m Y O 1 f / U w 6 i Q y y Y x N D S A D z 4 8 t z H T q w V H D M z H + H f f e B M / + c n / 0 + S f 6 N n 7 o d e s l V w u z 7 P D t 8 N 6 g 5 i E n r 0 3 V 4 8 N m Z V 1 3 F s 2 I Z L W 4 e w R M 0 6 f 6 K s Q z r F e I z r b v J h Z C D V 9 q P 2 A k u 8 U W 0 j A x l Y p k 0 N 9 8 M v J M t O k Z M i w v 7 F y E 5 D M M Y t 8 c 7 S K 8 G Q M 7 h 4 H D J b a W T w Q C K C t r U 2 8 q g 8 l x p K g t C b H a v W p c r k c z x P s 7 G x n P u I h 8 d 7 N k Y 1 l Y X a a V S c F O d H Z B C Z m 5 v D s q 4 d x b d a M P m 8 B n e 7 a V b W 5 Q u 1 D J q 8 u s s H u 1 C w m w s J M E x L T o 8 d 5 X P z w S l 0 x E V Q W E V 1 Q z n K Q x B S f a x y l c 7 v d T I B r 4 l V j S E y x 2 c a P S 1 W 8 J 1 4 4 y 8 V 0 8 9 Y X P E h C m e 0 S w W B I v K V O K l D g o s o 1 / l V Y O s w 4 c K I f j z 5 e w 4 C v g J V E M y i x b x k P C M I Z / y i I e D C B 4 R c 2 n 7 g p M T Z i w s h T 5 Y r U 2 H I C 0 X l l 4 d R L b I 1 N Z + H q s / B y 9 E Y m 3 f D Q E B / w W n H 3 W x C Z a l y O 0 W I X V o i T J 5 7 m I X + K R H 7 / + / + I n / 7 z v 8 D l c i q m C 8 k p F f O w s k n G 7 G O r V T y L U l z d h M y X D H C 7 H B g 7 6 0 f 6 d p w 9 9 z o e B W q z L J o m 3 z 5 h K y F z J c g E M x i M K A T A / A M r 9 M z x l o j N p O E e K A c w I l M x 5 p z X Z h O E H 7 M B N e J i Q g K + Z L 7 F U Q 3 Z 6 M V C E X P z 8 7 y e S S u U 4 e B o U z f / 4 l n m 4 9 T Z s K a k 1 v O f X s I z z 5 1 A q 4 + p p h r 6 0 y p r L z i R h m / E W h E N D M Y L s O p z c D j K r 4 X K 3 q 1 j D i T 1 T p 5 j O e o v I J 9 q l m / s C 1 y W k u b M a C V S u f L g e D w 5 x Q e G Z 9 B e I a b F q B 5 r T h d P K q W B Q S i J i c x A E h N B Y 4 7 E V N Q Q o K M g h d v t w s O H 4 + I 9 j S E x J R f V x T o b r p + H R 3 7 i 1 7 7 + x k Y F M 6 2 k s e k 0 4 s t J h B 7 H a s R E t I 7 a k F h M I v A g j t B E n K d K 3 b i / U i E m Y u T V V n T 6 T H B F F z E f N S I X N P D S k a a g 9 g H U M 8 H W p i 2 J U w m 7 m B Z D y G d e O d 2 e E o Z b 2 U z s s c B k N y E 6 V 2 k G h m e i C I 5 H 4 O k p b + J K a C 1 5 8 r F V o q O j D T / + 8 T + L 9 z T G 1 q 4 e 2 j 4 q S 3 N S g p J j U 8 t F 2 H M O T H 8 x y 9 + 7 e 9 A G V 6 e D r U K 1 k 4 U U Z H Q x / 7 T t k A u + U R c e 6 N 3 o M h m x O l 3 r B x p M B r R 0 u v G i K w P K z 4 0 b b E 1 B 7 Q c 6 X E W Y H W b e X W i r U G b 2 D 3 7 w I 4 w d G B X v q Y / V U + l P G A 1 W t B 5 o 3 L J r V V Y f p A R l b f / F X 3 w H 1 2 / c F O + p D 4 X T Y 3 P q q 3 M 0 r f x 8 u W S e J 8 f a O w 1 o H W 6 B r a v x J n O 4 6 r H u L B q g j 0 / g 2 M k O 3 o Q l t F T e I M 9 E M 0 y w B Z 6 r m M n F E A s E 8 W D V 1 P S h 9 g O n h 7 K w m Y S v K T K V Z K Z Y 7 W a q E s l k E j d u 3 M J A f x + 6 e 7 p r E l U b U c i y A W M R / i a 5 x H y I r u 3 t + 1 R D + 2 K d n Z 3 i V X 0 i 0 w m 4 u m 0 b W e 5 y i i U d W y W F z y c b z 7 G V Q w 9 j V V k G + Y 4 U c Z S g 4 k y r t / L 9 B J J 6 t D l K z D Q s 4 T d 3 d f j a o Y K Q D S K D 9 v H I 9 0 q H 2 O f R X h Z p 8 D 5 b g Q 8 1 o 3 z 7 A k l M B I m p 0 Q Z o O p X G D 3 / 0 E 5 4 l 8 e q r p 9 E / 0 L 9 p M R F k I q 1 O B n m e 2 0 6 L i e j o 6 M A 7 7 / 6 a 5 w g 2 w j v o r M j g I J M 0 + j i J 6 F Q K 8 c k E M r E M Y s y / s 7 j M N W I i H j 6 q 9 N 1 I T J H Z S r P W a l z n n 9 k n l 2 + j x x 5 G K l v p H J I P R t 2 O a N U k M d G 3 I v 2 4 B w t Y + T L Q X K H 2 A 9 U R P h I U 2 e 9 q U A b 5 t 7 7 1 R z U d V z d L l A 0 4 T 7 8 L i Z U k n B 3 a V k U l H q 0 a e Z N O N b L Z L K / H o t W K w t 2 t r a 3 i v 9 S y X l y H r q r c f i 1 h g N 9 Z f 5 L 5 5 O P z e O 1 s b f Z 7 a D w J 3 w H h v d 2 4 8 x g n j w 1 v + J m U 9 5 h g A k r H I 8 y v 9 M K a Z f 6 Y 3 4 r F e 6 v o P t r O h S S H J 9 u K t 5 v s I 9 I B 9 b A a 7 f f s h J g I V 7 c w 0 L Y j J o L E R I N T 3 n 9 B D m 0 y v / j i C z y k T j 7 W u d / 9 X v y X W p L L t Z u + J K a F a O U E k 0 9 V C r j A V h 4 l d L K w + 4 m j g x V B G w q H u + 0 m H k j x u U y I F p N 4 / H i K i 2 n 2 8 0 q / L h a I I x 1 L N Q W 1 H 5 g K V Z o w z m 7 1 D A m v x 4 v 3 f v 2 + e L U 9 A n c L y I W U o 4 K b h Q Z n m 5 P 8 E / E O F a i p y 5 t v v Y H 3 3 v s N L w W p x t m j H F y o f p U m e + V n 1 t f f I 9 6 q x G w z c 1 P u w U K G d 6 G d D R s U t w E S q y l 0 d b R i Z G Q I H 9 w I w n X U g d n b 8 y j k B O G 6 2 1 x w t D i b J t 9 + g M L e L w / K + j k 0 M P l o l a I 9 G L t 9 a 3 V G 1 Q S + j K D t y P a b 8 k u s x P U V b a X V o I r f N 9 9 8 X b w q E 1 9 K w d V V + d 4 m 1 o x 8 c 1 U N E k 2 x W G C C p c m o X B M V X 8 h h J h P H s Z F K M 7 P A F j R 5 D W G p s M 5 8 p 7 J s F 8 J F d L i F C Y D b f u I / N V e o f Y B 8 Y 5 Y o J N U H D i W N E j s l J s I 9 s H O P R Z C Y H j K / q h E k p l / 9 6 l 0 u B j k k J v L v 5 F S f 9 B G b r 2 w N T Q L 6 9 W 8 + w N p q g B c m / v a 3 v + M r o N 1 v w G B X 7 Z 5 U d U F u O l j 5 + G Q K k p j C o T C S S S F N a v 7 u Y n O F 2 g 9 Q o 8 l O l / C F U l T L M 6 Q + w C k U 7 X S 6 2 M / 2 / B 5 C C k e v 3 l 1 D + z G h G D G x k m I + l R 2 h h 3 H 4 D t Z u 8 m 6 G Y F K P V r E n Q z 1 o x a X w N V U I S + S C z F y T L S o U A J R X t K w 9 C M N / q F x x m 1 5 f Q 2 4 9 D o 9 + i J u d t E B R d 1 0 f M 5 F N z I e T X K f E f B 5 m 9 m f U D Y k a V 2 Y j B e T 1 S a T C W f Q d 6 2 Y + X A 6 J c B z Z 3 D p a 2 m y g X h b 2 D i t 0 b H 4 w M b + 1 K a h 9 A E X 5 q L G I 0 W y A o 6 d + s I H 2 W y h E v p M r V H g i C b 1 p n c 3 I Z l j b 9 H x v K p / O K x 5 Y s F k S W R 2 c d f L x J C j R 9 f b t u 7 y n u R R w o Z V L H k S Q k 1 z I s s 9 K O a M + t p B m Q i j B 5 N E j M B 6 B 0 0 6 2 G x P I s H I X q e B 8 C K 2 9 P o Q n E 3 D 3 2 t j f Z N F 5 1 L 4 R 5 U s v 5 2 F t N 2 A + a m q a f H u d d t H X K K 7 T A G k c u a N Z f G V F e 8 c i L V A x o 2 f A y R u c S B u 9 k p g i k 9 u r m i U x p f P K o p B D 0 b 8 z Z 1 7 B 7 O w c f v r T / 8 f v k 4 t J b B P I K W Q K 3 O e R k P q u x 9 n q G l 9 I w d 1 j Y 2 a j A 1 a 7 j Q n B i J Y D D j j Z + 1 P i w e 9 n u J g I E t y 6 b h 2 u V l O F G W r r N C G / b o D Z U G w K a q 8 z 7 C s g F U z B N 6 w t K E C D 7 O r V q + L V z m D z q J u P X r G Z C x U 8 b h X a u H 6 w 0 t i n i m f 1 G B 0 d w X e / + 2 3 e 0 0 L e K 4 O k F X o U 4 w E b 2 t j N 5 8 s t m Y 1 i k a S L m a q u n v L K f W W y B J t Z e G 9 q M Z 7 B Z y o z O Y w m t v o z E V a v j N S E 9 H G g e Z z N n u f K j B n 2 1 s 2 Z b w M D 9 U s k b s x p N 9 V o I 9 X U 0 t j P o Y J H I r O 6 N Q + C j j p t B G X d S z z 7 7 E l e n j H z + T I i M 3 G U U j n 4 x t w b 0 U 9 3 f 3 0 f c i m m R y K R R M L k x O y V 2 t K Y 9 G q R b 9 R a x d 4 d c h I r t X t h J K 8 T H f G m o P Y 6 V E R H R 1 h u h k Y n X j z T 1 7 h + S U L e p E Q L 1 n Y d N 4 c i s + o H s K l B G R W b w W 3 x w O Q 1 w 9 D m 4 i l H c o p M M H K q N 5 W D S Q M e f X G R l 7 H 3 v 2 j F 5 G d C n w 0 q X Z l e 0 / M s d 6 n F W D W u L i s z M W v N V B 3 7 / a a g 9 j j u Y A j Z U O M V Q o L 6 b 5 8 6 9 b x 4 t T 1 C k x E 2 0 2 8 + u E H m k L f f j W Q g v a l u R p R R 0 S B N s Q L y 5 + b C 0 9 A n h U 6 w V O c k Y a h K R a J N 5 V s L J k y s C S s Y n R E w c u h p f p s Y P t W F 4 F w I 6 U g G g / 7 G r z m 7 V D v R 5 G P N A s M 9 D x W x e U e 0 D 2 p p T 2 Q n M B r q 9 5 1 o h K P N x h N J g w + 1 r 1 Z k s U 0 G G 6 9 U I f a Y D + a D O H L o A H + e 2 E y G 1 z l R W J 9 E T N n k 6 Z U i I l M p L p L A b A p 2 U w l L Y o r S E W Z i 2 u z l M D x 1 k P W 0 u 6 G v y r B Q w 9 V b m b G R m M v C 3 c H + X r z e 9 2 h o X L M v K Z a 0 n X c k Q V 1 i H 1 V l V m 8 V h U M t t k T r Q W H j N D R e 2 Y R T D S p 0 r A d l v 7 e M u W D X J z b 2 p h x i O h b t k Z G I n Z 1 2 2 D o M 8 A 6 x / 3 u t a G M r 7 V h 7 E U d L Q c S T J f z q 1 + d g t n k w e W W Z / 5 2 P P R 6 t e E 6 v j Z u r W s 6 Z K s p S o 5 x 9 w u T z B y M o S r 7 8 Q 0 T e 5 l g L Z G 5 R V y J 5 B G y r 2 L s 3 5 9 M 0 w n f A w 0 v s S 1 p O G W Q o 5 d Q R 0 Z U Y P v q U W o i V I 3 B K d V J K u P t s c D n 0 i K 1 M Y 8 S 9 g l s r t Y W O Z K 4 a b Y 2 l I Q 2 5 u W t l q 6 B p 8 v 0 B Q r 0 b p q e m x a u t Q 3 0 g N k b N D k E l 9 t T L I q W h + p h i A h m F P a o L 1 y / j j d d e g s P h U B U d Z T w o I d V K v f W 1 N 2 C 1 W P H W 6 6 f x 0 5 / + K 9 9 P I 3 e P s t b T 7 E + p k Q 3 1 i K B G N W o Y x R M / e p 8 t R x S b g t o t a C N w k z / H O 7 V H 9 + h I m r f f f o d 3 i K V G l M e f P i 7 + y 9 a h K F e 9 A 8 u 2 g 7 2 L D W z 2 0 B T y r o d V V l x J T F 9 b x H P P n R S v B N E R 8 f l y Q I I e 0 9 l b f 2 t A l z E i o 3 P z K t 4 3 3 z r L 9 9 M o d a n H U w T t W V O y L Z m O K Z + X + 2 S B + 2 E s 3 I z x H E L q + i R B 7 c f k j T K b g t r D M B 8 Z m U Q G U 1 e C P N W n H r Q n 8 8 r p l 3 D g w C g 3 h a o 3 H r d K Y q l + I / / V u D Z T S x H 2 E s m k j S 0 m N k 5 E r E d 8 M Y n u p / 0 w V m e u M k r F s v B 0 6 8 q v K S Q 2 + O d J s Q Y L j / y p Q Z n r X y y a + O + Q s F y j P v S c d P O C S + r 6 l F w U f C y L y 4 K p i + W e g 0 1 B 7 X G s T i u G X m x t m D f 3 w x / + G P 6 2 y t M 0 d g J X d 2 1 K D v V e k G g X k 3 a 3 g 5 s 9 B / l A 8 Q U 6 p 0 m 8 s 4 r k U h 6 2 T g d C k Z h y R a 9 M R N Q i j d K P q s m J g Y Z 8 I Q + z v + w f t v n 9 m H + w K F 6 V O d G T 3 0 i 4 r V 4 p H d 3 C v l d s L o a u E c / G 9 k B T U P u A f L b + 6 k S J o 9 / 5 z p + L V 4 1 R 8 z u U o G F E h w 7 Q 4 c x S 4 I c a m T w J q H 0 X L a y r 9 9 m M L x u / 1 D / C 0 W X C w w f 3 Y T E Z F F d f R 2 f l h E O Z D t W 0 H x U m n I s X r q C l t f L s p 2 u 3 P s f D R x P i V R l 6 q u t z Z s w z 3 + r u U m 2 Q x t 3 n R s Z j Q r r E J o S V R F N Q u 8 Y m T T C a H S U W 7 g T F W 8 p M T c 3 w n n d a S T V I R o 3 N l c 2 8 l Z i Q 4 W 5 K s M G y u b e w Z d o P s / f C n i s 2 J 2 y e U i i c 2 q B 1 d r T z l s t K U M g 7 P l v e b E 1 G K 4 M J F A b X G 3 Q I r K 2 h z 1 6 b m v X 1 b 7 2 J g 2 O j 7 H k i W F p a q e i T / m x f D r 3 M t 8 p X Z U d k m G g j U 3 G Y w x n o 4 i m 4 O p x N Q e 1 V / D L 7 v l R n T 4 D C 4 6 U 6 B z c r U a 9 9 M S E v P e 9 0 C 4 8 t t U R e G 9 f e o 3 y 7 U I g 7 + C D O z U H K N n / 3 y g r + 8 e 0 r u D U R Q T g i n A C / A R v r r n 4 b E g t C n h 0 1 6 5 R D 1 b o L i 4 u I z C Z x 4 M V B 8 V 6 B a C z G I 4 Z E S 4 s X X V 0 d v H h w Y m K y I s n 2 Z G 8 e u V S O P 0 c w l E a o G M V M L g 4 j s 0 A L T L / x m X S z H m p X U X M Q F H j r Y O M T K I i / / 7 v v 4 3 t / / V f i 1 c 4 Q n U v A 0 1 f / h P n d Z H Y i C b e l C C 8 z r y h Z l w I 0 a 7 M R v H / z N v 7 T d 8 4 q t k h L r 5 R g 6 9 C z j 3 w d k 7 f n Y f U b k F v J Y + i Z 2 t W J J h B K h K V K a D o 8 Q A 7 1 6 C s U i v w 5 y N S k 6 y L 7 X T q p U T o o O 8 r 8 K E o O p s d p C m o 3 2 Y K g p i 7 G M H S 6 t k S b e O e d 9 3 i Z + E 4 W E x L p a B Y 2 z / b S j n a S 6 Z A R A 9 6 8 4 j l O E 9 c f 4 9 P r N 3 H 6 G 2 / y l K U S D L A 4 f Q g H 5 n G k L Y k h X z s + O P c J / v 1 3 v i n + R S 1 k B r Z 4 v L w 0 g w c X 2 N N U J 8 a S F Z C K Z 2 C x M / N X b H 5 J 3 y b 1 S q f 2 z t l s j h 9 k 3 T T 5 9 j g l q 3 K x 4 I / + 6 S f 8 W M 6 d F h O h 3 6 S / 1 w g K a G w H q j V S O x R t 9 N k R f O 8 / / z l 6 L U 7 o 1 q 7 g a W c Y 8 U g Q r / Y X 0 W 3 w 4 9 1 3 3 8 f L z z 0 n / n Y l V F r / i w + / w O c 3 7 i H J B B G N J 5 A v F b i Y 1 h 7 G + e q W D K Z 4 q h N 1 R L K 7 r B V i I k h M B J 2 m q G d m Y n O F 2 k 0 0 r l B y c 4 + + T K X B 9 P 7 7 H + C b 3 / y 6 e L V z 5 O j k D f Y y z Z s 4 z O 1 J c 3 H S j N P D 2 n M a a Z N b M g O r P z 9 q Y k M t q t 9 9 7 7 c Y G O j H q 6 + 8 t B E 1 D E 2 F k f Y 4 E Q 0 F c G S 0 f A a X U t c n + i a T 8 z k 4 e s 3 s O Z i p J 5 p / T U H t J l s Q l B I 0 I O i h d q I R i 5 w 0 c 7 R t v v L 5 U H u B T x 5 b c G Y 4 o x g q 1 0 I 2 l o P F L f a g Y O L 6 6 J P z O H H i K f h U o o U S F M Q 4 d + U R X j 9 1 g J l y J q w 9 i s B / s C w q t W + y a f L t M e R i C s w q m 3 v U u l j 9 K 9 0 a 6 b B w 3 u x e 4 9 X h r G Y x 3 V 6 o X F U z k e y G m K j D 0 f d / 8 C O c f e 2 0 q p i k P h H 0 X 8 r l + / r p I w i M x 7 l P R W K i x F 4 J e k X S j 0 R i q d k 5 d m 9 T U v 5 6 F h a X 2 O q 0 c 1 E 4 S v 2 x t V g 0 Z 2 z v J s m c 9 i F 6 X L Z 3 R 6 s R l a + n M y l c O H 8 R X o 8 b 3 / u r / 8 h 9 o U r K E x P V U h F k Y h J U x t F 9 x I f b j x a x s B L m i b 0 k q m h a x / e f U q t 5 x G e Z 4 N n v Z t J F 3 i + w K a g 9 S m A 6 h N b + 2 p m U N j j l s + J 2 o N M q K I e O U n 8 2 g 5 h l s y v I + 0 h s h r X 7 U e Q o 0 B C J 4 5 V X T 8 N q t f H m m t l C 9 a d X v u Y F i n N Z v t 9 E 5 O L C c 7 d 2 9 K O 7 3 Y v r M + u w M F F 5 b O v w D r l g b z f B 1 S 9 E Q 2 0 2 Q a h N Q e 0 x 7 i 8 L z n R 6 y c b 3 O q q 5 f P k K j h 0 7 K l 5 t D z o E Y C u r k p T f 9 q S h j G 8 1 q E f E w 1 X B x C u U a q e Y l t 5 W / P b 3 5 7 G 4 J P S K I A 6 2 F 2 A x K p v K y W V B R F Q o 6 B B P f H R 1 C h H U H k + B m 5 2 H 2 t J s 5 e N 3 q d I U 1 B 5 B G t d U j z N + f g X 9 L y k H B 1 w u 5 T 2 p z c K b V + 6 W M r Z I T l x N g o 9 q a 5 I o C / x g u y A C o 3 j Y m g T t J f 3 y 1 x / g G 6 f P Y L R 1 j G e i 0 0 F s E m S 2 J V b S P O G W 0 p s S C / m a X E D C 4 q 0 U t M N u x / k H Y n q T s i 6 b g t o r y K s X b G 3 q x X e j o 8 P i r e 0 h N a y s B + 9 e V K f A 7 k l y Y d K C I + I Z u q 1 j m 5 t E z n 9 2 C 2 d O n u T W H D W Z o R w + e V c k 8 o W c H T a e c E v p T Q 6 q z W J Q D w o 6 1 C 2 x J N S h U V 1 V e F r o 9 U c H r R E v j Y q f W + 2 i y G m G z X e T H Q i b U 8 i c z I 8 n s a G r B g 0 0 6 s + w W z w K G D F W Z 1 K p x 9 y 9 J X Q f a h d S g 9 j n J G U y 1 C M 8 k U D L q J N n 4 V O C R H I l y / y j c r 9 z D v v q I t N x 7 j t l M j n m k y l H R J s r 1 B 5 k 8 p r 6 E Z m 0 a i j 5 V k + S J y W m + Y j y 4 2 5 V T A 8 + m 2 A O l R 6 l X L n n O R c T E 0 P 1 a R 0 V G I X n W x F 7 9 9 F G c I W Y C H Z N Y l q 9 H 0 S h m K / I R p f T F N Q e w 7 w 4 h + H n h 8 S r W u 7 e v S f u Q 2 0 P f v j y J o i L p R Q 7 C Z W b 7 x S R p S g s B g v 6 n u 6 A y V Z l z j I x U K V t e E q 5 c U 3 L o L B h G 8 s I c r C 3 s d V H w Z i I z c f R f r g V T o e D C 3 Z y e h Z 3 H 1 U W J j Y F t c f o s 9 Z f D U 4 y 3 y A S 2 X 5 H I 8 p X o 7 A 5 Z W 9 r w d a 2 8 6 l I N a s A I 1 l 1 F l Y j K F U q l 8 3 j 4 i d X M f R s n 3 i v M i 1 D H v G W M o d k 5 w D L a 6 s k 3 L 3 l D l S U 2 j Q 8 2 I 9 O X z m J + O H F q a a g 9 h L k O 1 l b 1 V e O G z d u 4 Z e / / B V 6 e 5 W P t 9 w s 7 h 4 X 0 j F t q x 1 1 C 8 o l l M 2 c a m i v R y m U T W Q a C E Z a J b S Q D m U Q n A 3 j 7 V / + B n / 0 X W 1 5 j Y m 1 y t N C p O y I a l w D j V O w C v k C / H 6 h H H / 8 / D L a T o 4 0 B b X X 6 B p r E 2 / V Q k m f 3 / 7 2 n / P i t 5 3 C 3 i L U / 8 j b G G 8 W S Q Q 0 N t e Y H 3 J + 0 o K P J y y K p f Z W c Y + H U N o g l t U 2 1 o U C J W a P i Z t y 3 / 7 2 n z B x a Z s Y r G 4 6 U 1 e 8 Y C T m 6 i T d V m u t 6 r o o H o Q 9 c X k e M x 2 D u D F v b g p q L 5 F L l 7 / c 6 s G W S q V w 9 O h h 8 W r n o S w B K t y j / h H x e e U z n 8 x O E 4 I P a 5 3 7 e 8 s m / O 6 R F e f G r b i 1 W I 5 + V Z U U 1 a C 0 D Z Z o s I L x 5 i s 0 s N 0 5 n P v o A u x 2 G + + p Y f Y Y E Z y M 8 p S j x L y 6 u I x m K h Q U b o c n 2 H s x q / t x 0 d m q S U b 2 0 s g H z W Q z m D i / h u n W U f H e p g + 1 p 1 j 6 o t y H r 3 q w U Z s w q U z 7 S U G d l b L J D F y 9 d t 7 k U Y J C z / F 5 w a f w H a h N U 3 p p M I u z o 5 m G A t K C 1 1 a 9 L F T C N 6 P Z w L 5 4 7 U s 8 9 8 x T + O i j T + F 2 u f H u u 7 9 B 6 7 C H R + i c v d q K I 1 t G X R v Z E M V c C d F J 9 j 5 X E k i t l J g o C z C 2 2 5 F V M Y n J B / V 4 P F j t q u z l 0 R T U H s L U q h 5 J C w Z 3 p 5 c D n b F E G E z C 0 O C 5 f o M 2 Z O L C a 6 M B K 5 0 I K I f G u X u L e X f E n S U h 6 H G / w c F r 1 M / h / / 7 g 5 3 j z 1 W f 4 g D 5 7 9 l U + u P / 0 T / 8 Y N 2 / e F n + r k k x M v W G o 1 G 7 M Y G Y C G b b x R i v 2 D j 0 T p d D o 0 u I W x F n I 1 Y b y r z w s I V W q 3 A 9 s C m o P k V 1 T 3 i y k U v e v C i n X r 2 V I z F Z g C 4 h 0 I m A 1 P d 4 i j n X m 8 M p w F m f Y z 2 Z 4 q k s I e J w Z q f 9 3 i U g C f / k X 3 2 J m m 4 7 7 k t J + E 3 H o 8 J h i T 3 e r 2 8 o z 6 s l 3 o s O 2 5 V D G u B q L U Q M e i / m E i / c q J 7 Q L n 6 4 i o a v d X G 8 K a g + R y y v P p N S r n D r C f p V I q U r 1 j v 6 k k + r p A D O r c R 1 m l S T U e l y c s j R s V d Z 9 v A 0 X H i j 7 e D a r l e / R K T 0 z Z d S T 9 u j k e j p / l 0 z a T K C E o i 7 L V t w 8 M 2 k z C D G f K j T O h J e 1 I L V c Q G s 0 h v Z U k v t k f U + 3 c f + M + O i + H q + c a e e 3 q 2 k K a g + R z S o P w s H B + k d 8 S o j f 9 x M h t i T M 7 L G V O M 9 t e / R x Y K N b q h Y e n l s R b y l D f S d O D 9 V f n S g c / / 1 3 7 + J I n 0 N R N A S d P H L n z j 3 x S q C 6 6 a X e y F Y 3 Z t L S i f Y t f V 4 2 W Z j 4 e U 8 + 5 l O R j 6 i z Z G H v N P J z u a g 8 w + o 3 C t k T o t p f P 1 z i Q R g l m o L a Q 8 Q H e 8 V b l V B H H S 3 Q 9 / 3 l O f W 0 p e 3 g 7 n Y h k U g j l y I z Z x 1 j Z 9 u 4 j z F 9 b Y 3 n u C 3 c C q B Y K C K b y i L w M I l Y V a S w Y 1 g 9 o E L h d Y + 1 s T g N h T y s u j Q 6 v G y A i / d V Q y b g + K M J x B N x v P f 2 + 3 w C s P r r D / P I d P 1 D 6 o x W A y 5 N m b m f R 5 H M e j S T Y 3 c T l U 1 E O U q J s W t r a / D 7 t f U t p 8 H h H X w y P f X o l H U K W i S j K T g 8 2 p N z g w 9 i c P Z Y a 8 7 B l b i 9 a M L x 7 s a b x o G 7 Y d x J p / D G 8 / U 3 t h P x J D O f s 7 D o L M i s Z 9 G q 0 l U 3 z V Y 8 G z N N K Q R e 3 T Z M g r Y R x t c d W B P 7 u d P 3 o 7 Y 6 E c 0 V a o + h t H N P p / T d u n W b Z 5 o 3 R C V D Y b s s x g w w 2 4 W I F 4 l p + l K d Z N M q W g + 5 u Z j I B 6 E a p P h S C g v 3 A 7 y C 9 i 6 b 9 Q e K Y U 3 m 4 8 T c N J 5 p L 6 f / q O F 0 O d D i b Y G j x Y G P P z 4 v 3 l s L i S m R Z Z + X S r J x L p n n b a g l M W m h K a g 9 h j x q J W G x W D A 9 P Q 2 b r X E 6 j L e O a b U d u t 1 F G O x l s Q + + 7 F I U f z 3 I B 6 E a p L W Z L P I d n W g N r a E z u s a 7 1 D Y q d s w l c x h 9 r g 8 G D X V c R E E s M P v G N 9 7 A 5 c t X + W 0 l n J Z 1 b i p H p y u 3 L G J z C d 5 K 7 T I z 9 S T e b L A 6 E U 1 B 7 R N G R o Y 1 l W 3 E F r a e Q t S I d K j S L E s E t T 1 X f K H S n + o 5 4 U R p X Q f / I S / 7 q Z + w K k G b z i Q M k 8 Z D p R O L g u n s d L j w 0 k s v 4 P H k J D e d q y m I Z x h 7 q m q m 3 G I r 6 n R e x w V H p t 5 H j x p v G D c F t c d 4 + F H t l 0 4 c O X K Y p 9 g 0 o q a p z w 5 A Z l E 0 w 1 a X l k p z y + V 3 Y u K G c q s z O a 7 u s r 9 F E U K z 1 Q S L Y X O r 2 5 V r N / E n f / J H P B e v E b R y t l S t 1 C P D w 7 z J Z T V G f f n x k m v C K k X Z E d T 5 6 H c P L T x y + s p I D m E 6 z k c 1 F F K m K a g 9 x o G z f t z 7 + L 5 4 V Y Y 2 M e f m 5 t k t 9 S + V f B R n 5 8 6 b f G Q W u U w l W B T O O R t 9 p o 0 7 9 X V h L 5 n 2 e I h U V F i t p F M 9 t O L z a D u u J x V U b 4 r Z 3 d 3 N u 0 Z J V J u s k t l J 2 R G 0 M k n c W z b i + q y 2 8 p W m o P Y Y d E i z 1 a X s K 0 3 P z L D / q s / s 0 c k n Z + 7 l m Y O u B k X I F u 7 V X 6 l 8 I 8 L q 5 v Q 5 U W B a 2 m z e X 3 I 2 i o S G j P h C q r 6 4 6 Y S M p U W h E 1 K 1 8 G x e 5 q t + M Y d r s 8 K q R f 9 K q 1 N Q r O T V Q l N Q e w w 7 l T e w L / 3 R p w u Y v j 7 L T a T I l L B P c r j j M B u 4 K 4 j O x D d y 0 C T n m / C O P p l w O S F 1 Y F W j 5 2 i 5 7 G T q s 1 X M f 1 E l M D Y 6 E / O 5 j c 1 R 4 n O N s z 4 t J P p O a 8 P V l 0 5 + d / f V D + f T c a I W q w W r q 6 v i P Z U b 4 o 7 O F h z v z m G s v c C n r g u P G 5 u Y c p q C 2 o P 0 n e j H 2 J k e Z J M l R K f S 8 A 4 J Q h k 8 2 Y + C M w v P g I s X / B F p Z u I Q 4 5 e n M a 7 i f + 0 I 6 g t j D U O n 2 t H 7 t C C w m R v l g e v s N W N t P I L J S 0 J e 3 H P 9 j f e e C D p 7 t 6 v d p 3 h u r h x b u z C c G x U h 0 2 m P 8 n C 6 T O O Y u S m c F v k o Y O J p V J t F 9 9 G 9 5 C Y + q p 0 j m 1 9 H I r P 5 F 7 y v a R B m f m M k X R E + J p 9 o 7 s 4 y + p / u 4 t f J V A o m g x F m S + W s S b / 3 6 N N l H D z L f o 8 9 R X K R 9 k 9 2 v m R 9 O 1 B 7 r o l L y + g 6 6 E Y m q E f 7 E W 0 b w + H J O F q G X Z i d n k f / Y C / i i x m 4 u m t D 1 5 H Z N E p + B 6 Z C R p 5 5 c a Q j z 3 0 / N f 7 + 7 / 4 B 3 / v r v x S v w M 2 8 p 6 w 5 z M K E W Z X m M V r Q p X P y B W / 3 m A / m 8 c X M 5 j K S 9 z 0 N B E W h 2 e m L U Q y e L o e S 5 6 7 m 0 f e C I A 5 y o j / 8 8 B z M Z j P O n j 3 D 7 1 M j s Z y G r d U M g 6 n + 4 C A x y s 0 w N S I T S b g G b U j M Z m B u 0 c M m V v p u h e B 8 C C 0 9 v o a J s A S Z v P Q e r t x Z w I t P C R k S 9 D l I / s 9 y T I 9 W Y x b j M R t C a Q N v e n m Y i c l j r f 9 Z U 8 Q 0 n U 6 j q 6 u L i 3 B 5 r Y S X x t R z 9 L T S F N R u o k F Q B A 2 i u b t L y M e t y B u L G H 2 m B W Z Z H 7 h 7 9 + 5 r r t 4 t x A z I l 5 L I R 2 i V Y H 4 B + 7 o d L U 5 E l 8 K 8 w I 7 O o k 2 s J G H 3 2 1 T T b 6 g m q r p l M 2 U 8 0 C b t V p m 6 G E H 3 q R Z Y T O q f C R 2 e 7 e 5 j q w 7 z J e 1 9 L q S N f g z 6 i j y r g l b y u 8 t G H O s s b L y + y z M W v D S g f U w t z C 9 g I u Z h n 7 E f w 4 U w l m 3 e h g d 6 N 6 L p Q + 0 h r s 4 I o q E Z e f B k L w 6 c 8 S M X j 1 a I K Z 1 K b 6 q U w + g u w u a 1 w j 1 o 5 c 0 c f W M u W N p 0 a D / u Q z 4 l B D S o x z m J i Y I G c m I z g n + m 1 P 9 c E l M h W + A p O n J q G / L X M n T a i 8 k L j 3 k P C Z p n q A V 1 N V a v G T 8 / P 4 / 2 P j + s J h c X E x F I G x G e y j C z T v C p S s x 9 I D Y j J u J B 2 I 1 l M e J n d T Q + H V 8 L T U H t I V 4 Y q B z Q Z D u 0 D V R u p h a K b J V p 1 L F e I 3 Z / p X l D Q Y N i t o j Q Y 6 F I z z 3 Q 2 P y h O i l + 2 i F 7 r Z S Y m 4 5 k V B v y V 3 P 4 9 W H Q O y H r j X r 0 x S m v T o T M O r P L h O j 0 F T j a 7 T D L R N r h K s H T Z 9 4 w G d M h b d n 4 c t 6 7 l c P N i x / g O 2 8 d w H M m t n x 7 d y Z C 2 h T U H u H 1 A 7 W z K w 2 Y S L K y 6 J D S j 6 R u O 0 8 C g 8 U A 3 4 g H I Z W m k K q w 1 0 p Z 7 r Q a E o n 5 8 u u + M q 0 e e l 6 6 u 8 h X K P p x y Y I I 8 b k M 3 z D + s z / + G r + 2 t V W u Y P L g j b O r c Y 6 j n J W E A a t z D / H f / s t / w O r d M G 6 v e / D l y s 4 E c f 6 g B K W y Q b 5 3 q P M C y X 1 R 8 m a d V T 0 L b F Y b d 6 a f N D 5 Z U 0 g 6 r Y I O G K M T A b X i 7 B W E F Z 1 N 4 G R r n J m P y q + 5 7 3 g 3 o q s x h K b D v J / E Q 7 G n B D X x D 7 M / s T s q 3 7 8 8 u y E 2 J 2 R d J F c 2 9 3 n 4 L B k 8 c 6 S X v 7 b 7 t q 6 N U z 5 2 g j 8 o Q c k + 6 3 2 F 1 y a Y c L Q i L c U q Z + K B 5 z v E W w L B U B D T 0 7 P i 1 e 5 A p 1 V 4 B p z 8 R E C C G k x G 5 + o X 5 U m 4 + 5 2 w u C z M f B R W E Q q K r E 6 y 9 3 B t h d 8 m v B 1 u t A 6 1 o N 8 Y g 4 O t U k u B E t / 2 8 t l 1 N Y G S y G Q 5 0 V Z K w 6 N o 5 m Y I R 5 N o S 2 V R a H U j v 8 O L f U N B U V P 0 + b m 5 i p m B W A s E + E 8 1 S v c 1 q U + u W J 4 h u 2 Q 5 b n S K Y T V k 8 j 3 7 7 E n x a h e R T e I 2 n 5 W X X B A 0 L G j f i 8 5 g k p A H J a r n f g r R t w + 3 Y p B N F H R 7 8 m I 5 4 T e 6 F k W r P g l n L s U X 8 0 D S g M 8 e V Q q 3 Z c T B V x Z C b x I e X d r k 1 s r S w h z 0 b n 1 F D 8 G d w p D P 5 f 7 m 1 T O v 4 c H 9 + 7 h z 5 z b e e e e X m J u b x e z s L H 7 4 j / + A i Y l x / O q X v 8 D r b 7 y J / / H f / y t u 3 7 q F 5 0 + 9 g P / 9 v / 4 n 1 o J r O H / + U 1 y 4 c B 4 z M 9 N 4 + x c / h 9 v j Q W d X V 8 P u p r F 0 C S v R J + c L 7 C c O t B X h U t g 3 i a 0 k 4 f I L J o / B a M G P / + n H O H X q e X 6 9 2 + h I G t X q Y N D A N 7 s M w l 4 W e w t z E 1 m s 6 0 q w 2 + t / / x I t / Y J p O H N j B b 3 H O m F i 4 p i 6 v w Z / r 4 u v V j 9 7 5 x x e O D F W Y S 1 b P W Z + d p P Z a S y f c 0 U f n 8 L r U 8 I U s + N K z A m T W V v / v s 2 w 4 / t Q t E L 5 2 9 T b C U v 8 m 9 y H I h T s U m n / S Y 6 0 o S m R z e W R S i b Q o n K C u Q Q 1 z 8 9 E M r w H x F d N a i 2 N 9 b y J H 2 j 2 6 Y Q Z Z 0 Y r o 3 G U S k R 9 9 v L 5 H N o O C e 9 r 4 p M 1 D J 1 u Y R O I A e O r R s y E h c + g + j M i i y k T z r H V 0 o L P Z s w 4 V R U h V e P z W T N 0 s S T C 5 i f z + e y 4 D 6 V F T E 0 q U T p x Y v p y u c y A I D F 5 v c K x K 2 p Q W y y z 3 b Q h p u T i 5 s P J O w l t F k u n A 7 Y 4 S h i / N I u l + 6 u I P E 7 x X u p k q n m Z C S e J K T Q R g 8 6 c 5 G J K x 9 K Y n S 9 n l 0 / c i O K T C Q v / o f 2 i t Q f M H G Z z E x 3 1 e d I r 7 E d Z L R 5 Y 6 g g l s 7 o O 8 9 r a E x M T Y X j t t b N / c / P G D a T S K V C Y 8 r O r V 3 h v M / o / R Z O M z H S j / 6 e S S d g d D g T Z C 6 K j P C 5 d v M C + 4 B Z Y r e W 9 C v o 3 r S f r N U 0 + A f K 5 K b N Z z u z d O Q w 9 L + T v S b z 3 3 v s 1 2 R H U i z w f N a B Y z G E 2 Y U Z b V R 8 X M s W i 0 y l Y v d s P C e f Z y t c o j U k N 2 r y l R N P W P g 9 c b Q 5 Y f S Z Y n G X / h Q r 6 0 s E s v A M u + P q 8 v G b K 6 r T C n Y t g p S g 0 2 I y Y H T w K S j 9 z b N V 6 6 p A Z m W g G J a c d m U U m v K I R O m u W f x b V F D J F J J c K y H n N m M j s z B n F a h h O n H z m b + g g 5 C D z h y 5 f v o T T p 1 / B u X M f w m w 2 8 V 3 5 z z / / D C a T i f t S f / u 3 / w c L C w v c b D G Z z f j g t 7 / B + U 8 + 5 q n w X 9 y 6 i U u X L v L f p U K u R j Q F J f B 8 f 7 5 m I 9 T T X l k W T k V x H g 8 b b L L u P Y k l Z u 6 0 m G F k 8 x d 1 c m 2 R 9 X u Q s 5 7 X w + T Y n C G S C K S F z V o Z 2 S D 7 z p 3 K j 8 P z A e t s C a j 9 E 6 U Q 0 d / R S i X v i G S y m n D l 2 j g O H u t H 7 P I d p F o r J x d i M m h E 0 W K F z 8 R M 3 L U Y 9 H o D m 1 x K v I 2 Z x V V + 7 b S C z S 0 V 4 e i 2 4 t q c h X / W x S f U y I b Q 5 E N R p I + E Q t A q 1 O r 3 8 3 J i S t K U I / 2 b F p o + F D O D m A i e 7 a u c U Z f H 1 9 B 5 o P I z p F b M 3 / z m 1 z e + A 4 J 6 R 7 h 7 G l f n J l a T c L Z v v 4 o 3 O h 2 H Z 7 D W V C K f j c z M f L p Q e 3 K g C o n l F J s I j O r l 7 B l m 9 V i F j e H o T B q e A R v C K T 2 u z 9 W u t E 5 z C W O F M G b j e o Q c X o w i j p G x d g Q X 5 q E r m l D y W 3 B t Y X M b v 9 u h m R y 7 2 8 g E J X e 0 K X Q + f y W I 4 d O 1 p d 7 U r 1 u n 0 / O W z B K U d 0 e p Q r t F b D G u G O h I r q b h a B c G r F I S b T V 0 1 i 2 d 6 a Q E V e R S E W G U j Q v P g B C B i 8 7 G 2 O 8 L Z l o o q c e N + V p R s Q 9 H v F G G G m d G N 3 F 4 2 0 6 x + 8 / Y h F P d 2 N F s W I d / T D m M S 3 4 p 5 f D J k f o 4 a E n o p I G + X V y d y r l u J V n + n V 4 8 s U M N 6 h e u J i b a y 5 I q c i U x E U Z j 2 U f 3 O b T n M H 4 V Y i K a g v q K o G 6 p 1 S z f V W 4 e S a b e 0 u K y e C W w r h M E R n m y e d n G s B K 0 a k h l 9 F t F t W Z K Z t + Q P x Q c r + z M R O Y d h c Y J 6 h d e T X R e e M + O b u H z o F I S O d S P T 0 5 3 9 U H X d X y 3 r 4 K m o H Y Z K Z N G a e / J W O W T S l D U t a 2 t 3 H I o k t a x m V 5 Y M W j z 0 6 S h J Z d n c P t + l B I u c W N W o v W A F 9 k g E 4 r Y O N L Z a Y e z p 3 b l p U B G O p y B R 3 Y Q N F G s S s t L Z i p X c j p i Z i / T F N Q u Q 5 a a W p N U J f + J e D C f 4 V F V i U a n / C n B V 4 8 H 2 z 8 9 X o n 4 X A 7 L S 1 m + w U p Q u z F H p 4 K v I x K a Z D 4 h W / G U q n 4 l 4 d O 5 v d T K S y d r N E h 9 8 v Y 6 T U F 9 B Z g U 6 o V y G e V N W N q m G O s 2 o 6 X B p q 4 W W g 9 5 k A x u L j O b U E j u 2 I C y y A v Z H D q 7 L B X Z C l J + H Y W t i d h s h p t z l O H g G 1 b u F k s R Q w m 3 t Q S b a X 2 j Q c 1 + o S m o r 4 D j 3 Z U B B i J f 1 d G H T n z / 8 H e / x 8 W L l z X 1 N N f C y t 0 g H K 2 b f y x K Z V K C j q + h L H K D T d 2 P o f 2 l 8 E Q C b m Y a U m W w 2 n 5 V L i G E 3 6 t x 2 P b X E G 2 G z X c b N k N X + 0 + P r 8 1 g 5 P n K Q 9 W C w S D P 2 9 P S z 1 w L 8 d k 0 8 3 e 2 J s z V L 9 f Q f s Q P f r D z b B y 2 V k u F u b Z e X I f O U D 8 4 Q C U f l K W u B N 8 Y V g t 6 M G h V I y E m s n p c m a 4 S X T M o 8 W 8 b f T y M S 7 E 1 P I w L 0 b B H H y / W i I n 4 9 N O L f C D t B B R i 3 6 q Y i J Y u I T + T D n b 2 j X p q f J 9 G Y i J I T E r v h 5 K A 6 4 m J k F Y 1 p 6 X E J y P K d u B 3 7 T E x E U 1 B 7 T K D g 2 6 8 7 P b j o E v w i Q 6 c q U 2 r I V r Z 6 t S o B E Y r s d n K 0 y 8 2 S z L U O O R O e X U S q v N A 1 f 2 r 9 8 I N 8 w P T q 2 V T O J w S B E Q V t j s 0 1 + w 4 T U H t M s P + S l 9 J b X b 2 t G g 7 5 k U L 2 3 b s D Y 0 3 V K 8 s l 8 P f a g s H v V f a p 8 o G d c g G g P a j 9 U t R C L O / L D g p X 3 G d n m A P r k 5 E U 1 C 7 A E W s D P r 1 j U 6 m C 1 H h Y 0 / m 9 I i m 9 c I p e j K W Y z q k 0 8 q B g M 0 S m Y 2 J t 7 a O u 1 d d k P e W B Z / m p E l b S J 7 2 q S y t 6 z C 4 i 4 j N 1 Y 8 4 U v K s Q T b h B D b R t P + r o i m o X c D K x t z r o 1 m 8 K P a N 6 / G U M B 4 w w m E u w W M r c a F J v Q 0 y z J y 5 u 6 j H 2 N g B 4 Y 5 t U i p s 3 z a i U 9 M l U m L t l v S o R z u F U L e 7 6 s C y R l C G P D V i C Y 2 r C 7 F 6 9 W 5 z b r + z 6 5 O m K a h d Y D V e + z E f a B N M v 7 k 7 Q g 8 O y Z W w M o f 7 r U N F r K y s C H d s A 8 r h U 9 v z 2 S r 8 d B B G 5 V C v H f x a 8 R 3 w 8 M B E t X + l x O 8 b n M C + F 2 g K a h f w 2 e v 4 I H r l x N W e n s Y 1 Z Y 1 I r i p v F m + W y P T 2 z c Z q p O R e g g I T 4 Z n a l U q + Z 0 U r 9 1 e z w b M 5 m o L a B U I p 9 Y + 5 7 2 i n e K u S c + c + E m 9 t g x 0 K h X k H 3 Y h u M 7 l W T v B h p K Y 9 W M u g s J L G q f p W Q t R T o a T D h c m 9 n 3 Z E N D d 2 d w k a P 6 + P a g 8 0 h E I h v r G r l l k g h 3 R T / W v U b 7 y 6 6 l Y J C k G b F V K h 1 C D z r K Q 3 b J i o E o 0 2 Z z c D t Q m j c 3 m p O y y t T P t F T E R z h d o l q K + C U r v f u c 8 r y x U o 4 k f V q W 6 3 G 6 m U x v 0 j h X F M x 9 n I i a R r v + p 4 R r 8 p M R F k n s U n a k 3 A y I w 2 s z D 8 u P H v U S Y 9 i S n C z M D 9 J C Z C 9 6 9 X Y l / J C v V v h Q 5 X E S t x O r c I O K u w Q k l p N c n 5 H B x V F b i 0 S s n 7 S H z V T I e M G P Q J w R S q U z I 7 y q 9 X S 6 m 9 l h Q l O V T F / O n j / S W o 5 g r 1 h C E x E W r W k G T S k Z j I b E q G U s h l h W B C Q O z C G 5 6 I I 5 d Q D z B c m j L z 0 o Y n a b w / C h g x I I q J I D H J j + i U x C S F 1 Z V I L G s 3 8 S k 8 v t / E R D Q F t U t Q F X r 1 g J + 9 u y j e E i A f x O G z I 5 C 2 I Z V I Y Z 0 2 f N n f 0 M F o 8 Q V 1 8 + 9 E T 5 7 n u J H z T o Q n E z u e m j P W V q i w L K m X 4 E a J R q w s F C m s L o c m i m K + B F d P / b A 3 P S Y J a a / v N a k D / H / Y d w 1 y a O I b A A A A A A B J R U 5 E r k J g g g = =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 N a m e = " C a p a   1 "   G u i d = " 3 4 0 6 9 b b 1 - 9 b f d - 4 c 6 4 - a f 7 9 - b f 2 4 8 0 9 d c a 2 c "   R e v = " 4 "   R e v G u i d = " 2 7 b f 9 7 1 1 - 6 0 9 9 - 4 a b e - 8 4 f 6 - 2 c 2 7 e e 8 c 8 3 0 f " 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 V i s u a l T y p e = " S t a c k e d C o l u m n C h a r t " 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C o l o r I n d e x & g t ; 1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 C h o o s i n g G e o F i e l d s = " f a l s e " & g t ; & l t ; G e o E n t i t y   N a m e = " G e o E n t i t y "   V i s i b l e = " f a l s e " & g t ; & l t ; G e o C o l u m n s & g t ; & l t ; G e o C o l u m n   N a m e = " R E G I � N "   V i s i b l e = " t r u e "   D a t a T y p e = " S t r i n g "   M o d e l Q u e r y N a m e = " ' T a b l a 2 ' [ R E G I � N ] " & g t ; & l t ; T a b l e   M o d e l N a m e = " T a b l a 2 "   N a m e I n S o u r c e = " T a b l a 2 "   V i s i b l e = " t r u e "   L a s t R e f r e s h = " 0 0 0 1 - 0 1 - 0 1 T 0 0 : 0 0 : 0 0 "   / & g t ; & l t ; / G e o C o l u m n & g t ; & l t ; / G e o C o l u m n s & g t ; & l t ; C o u n t r y   N a m e = " R E G I � N "   V i s i b l e = " t r u e "   D a t a T y p e = " S t r i n g "   M o d e l Q u e r y N a m e = " ' T a b l a 2 ' [ R E G I � N ] " & g t ; & l t ; T a b l e   M o d e l N a m e = " T a b l a 2 "   N a m e I n S o u r c e = " T a b l a 2 "   V i s i b l e = " t r u e "   L a s t R e f r e s h = " 0 0 0 1 - 0 1 - 0 1 T 0 0 : 0 0 : 0 0 "   / & g t ; & l t ; / C o u n t r y & g t ; & l t ; / G e o E n t i t y & g t ; & l t ; M e a s u r e s & g t ; & l t ; M e a s u r e   N a m e = " R E G I � N "   V i s i b l e = " t r u e "   D a t a T y p e = " S t r i n g "   M o d e l Q u e r y N a m e = " ' T a b l a 2 ' [ R E G I � N ] " & g t ; & l t ; T a b l e   M o d e l N a m e = " T a b l a 2 "   N a m e I n S o u r c e = " T a b l a 2 "   V i s i b l e = " t r u e "   L a s t R e f r e s h = " 0 0 0 1 - 0 1 - 0 1 T 0 0 : 0 0 : 0 0 "   / & g t ; & l t ; / M e a s u r e & g t ; & l t ; M e a s u r e   N a m e = " S U P E R F I C I E   E X P O R T A C I � N   ( h a ) "   V i s i b l e = " t r u e "   D a t a T y p e = " L o n g "   M o d e l Q u e r y N a m e = " ' T a b l a 2 ' [ S U P E R F I C I E   E X P O R T A C I � N   ( h a ) ] " & g t ; & l t ; T a b l e   M o d e l N a m e = " T a b l a 2 "   N a m e I n S o u r c e = " T a b l a 2 "   V i s i b l e = " t r u e "   L a s t R e f r e s h = " 0 0 0 1 - 0 1 - 0 1 T 0 0 : 0 0 : 0 0 "   / & g t ; & l t ; / M e a s u r e & g t ; & l t ; / M e a s u r e s & g t ; & l t ; M e a s u r e A F s & g t ; & l t ; A g g r e g a t i o n F u n c t i o n & g t ; C o u n t & l t ; / A g g r e g a t i o n F u n c t i o n & g t ; & l t ; A g g r e g a t i o n F u n c t i o n & g t ; S u m & l t ; / A g g r e g a t i o n F u n c t i o n & g t ; & l t ; / M e a s u r e A F s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C o u n t r y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1 2 & l t ; / X & g t ; & l t ; Y & g t ; 5 9 9 & l t ; / Y & g t ; & l t ; D i s t a n c e T o N e a r e s t C o r n e r X & g t ; 1 2 & l t ; / D i s t a n c e T o N e a r e s t C o r n e r X & g t ; & l t ; D i s t a n c e T o N e a r e s t C o r n e r Y & g t ; 1 2 & l t ; / D i s t a n c e T o N e a r e s t C o r n e r Y & g t ; & l t ; Z O r d e r & g t ; 0 & l t ; / Z O r d e r & g t ; & l t ; W i d t h & g t ; 4 0 0 & l t ; / W i d t h & g t ; & l t ; H e i g h t & g t ; 2 5 0 & l t ; / H e i g h t & g t ; & l t ; A c t u a l W i d t h & g t ; 4 0 0 & l t ; / A c t u a l W i d t h & g t ; & l t ; A c t u a l H e i g h t & g t ; 2 5 0 & l t ; / A c t u a l H e i g h t & g t ; & l t ; I s V i s i b l e & g t ; t r u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2 & l t ; / M i n M a x F o n t S i z e & g t ; & l t ; S w a t c h S i z e & g t ; 1 6 & l t ; / S w a t c h S i z e & g t ; & l t ; G r a d i e n t S w a t c h S i z e & g t ; 1 2 & l t ; / G r a d i e n t S w a t c h S i z e & g t ; & l t ; L a y e r I d & g t ; 3 4 0 6 9 b b 1 - 9 b f d - 4 c 6 4 - a f 7 9 - b f 2 4 8 0 9 d c a 2 c & l t ; / L a y e r I d & g t ; & l t ; M i n i m u m & g t ; 0 & l t ; / M i n i m u m & g t ; & l t ; M a x i m u m & g t ; 1 7 5 6 5 & l t ; / M a x i m u m & g t ; & l t ; / L e g e n d & g t ; & l t ; D o c k & g t ; B o t t o m L e f t & l t ; / D o c k & g t ; & l t ; / D e c o r a t o r & g t ; & l t ; / D e c o r a t o r s & g t ; & l t ; / S e r i a l i z e d L a y e r M a n a g e r & g t ; < / L a y e r s C o n t e n t > < / S c e n e > < / S c e n e s > < / T o u r > 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fde78efd-8437-4659-9b89-926eff9ba8cf" xsi:nil="true"/>
  </documentManagement>
</p:properties>
</file>

<file path=customXml/item5.xml>��< ? x m l   v e r s i o n = " 1 . 0 "   e n c o d i n g = " u t f - 1 6 " ? > < C u s t o m M a p L i s t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. C u s t o m M a p L i s t / 1 . 0 " > < m l > H 4 s I A A A A A A A E A H u / e 7 + N f U V u j k J Z a l F x Z n 6 e r Z K h n o G S Q m p e c n 5 K Z l 6 6 r V J p S Z q u h Z K 9 n Y 1 z a X F J f q 5 v Y k G x T 2 Z x i Q J Q T 1 6 x V U V x i q 1 S R k l J g Z W + f n l 5 u V 6 5 s V 5 + U b q + k Y G B o X 6 E r 0 9 w c k Z q b q I S X H E m Y c W 6 m X n F J Y l 5 y a l K y F Y q 6 N v Z 6 K O 6 w A 4 A 2 2 p O O b s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= = < / m l > < / C u s t o m M a p L i s t > 
</file>

<file path=customXml/item6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P a s e o   2 "   D e s c r i p t i o n = " L a   d e s c r i p c i � n   d e l   p a s e o   v a   a q u �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7 2 7 c b 3 9 3 - 1 7 2 e - 4 a 4 a - 9 3 7 0 - f 2 f 0 0 d 9 7 6 d e e " > < T r a n s i t i o n > M o v e T o < / T r a n s i t i o n > < E f f e c t > S t a t i o n < / E f f e c t > < T h e m e > B i n g R o a d < / T h e m e > < T h e m e W i t h L a b e l > f a l s e < / T h e m e W i t h L a b e l > < F l a t M o d e E n a b l e d > t r u e 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 3 8 . 7 3 4 1 2 7 5 4 1 9 6 9 6 6 3 < / L a t i t u d e > < L o n g i t u d e > 3 . 6 0 7 1 9 1 0 7 1 8 6 6 8 8 9 6 < / L o n g i t u d e > < R o t a t i o n > 0 < / R o t a t i o n > < P i v o t A n g l e > 0 < / P i v o t A n g l e > < D i s t a n c e > 1 . 8 < / D i s t a n c e > < / C a m e r a > < I m a g e > i V B O R w 0 K G g o A A A A N S U h E U g A A A N Q A A A B 1 C A Y A A A A 2 n s 9 T A A A A A X N S R 0 I A r s 4 c 6 Q A A A A R n Q U 1 B A A C x j w v 8 Y Q U A A A A J c E h Z c w A A A g E A A A I B A a w 5 M Q c A A D / 6 S U R B V H h e 7 Z 3 n c x x H l u A T D e 8 J b w m C 3 h t J F C V R F E U v z s i N d m Z 2 9 u Y 2 L u 7 D x X 2 4 i P s D 7 t v 9 C / d 5 4 3 Z v 4 / b W j T T y l O i 9 9 6 I 3 I A m A 8 N 5 7 4 P K X V d m d X a j q r o Y R q W H / I g C 0 Q 3 d 1 V b 5 8 J t 9 7 m f D 5 h d 4 p I X l z 4 a j I T Z / k Z k T O P U s V g 6 M J 9 r 3 Z s a 5 s T L T 3 B 8 S S g n G R k a I O w x e n n q S K 0 f G 5 O Y Z o 7 F k x b N 9 y 5 0 5 z s m j q T b T v v X j 0 8 V 5 7 n i x e q x g V k 5 O T 4 t m z Z 2 L x k q X i U V u y W F k 8 p p 5 3 4 8 j D N P u W E J v k / x Z m h o + H E X n O W / o S R V b q p O g a D I i k w S d i U V W V / e x 0 z s u x M m C P F b f z O C k v O e + Z n j w l G r o T R c W C C T E y P C x S 0 0 L H I Q T j w v + 1 H p 1 I E C m J 1 l i a m p o U C Q k B d d u N h p 5 E k Z M 2 K Z I n B 0 V a e r q Y m B g X i Y l J 6 j n O W y D g / b 8 T 8 t Q k y q e n 5 E c l G I c X / I 8 n n U l i e C z 8 w L u H p r / h 1 u o R e c D 2 n V n S J L 8 Q Q h W L M M H 2 J S P 2 r f l l l R x 8 b f 3 e X 5 Y B + D I J E w I w O i G v Z X u S e L 1 y T D x r G Z I D J F E s X b p U B O S l X V 7 k L U z H H 4 U G 8 V I 5 w T m F C V K T p k R V 3 r j I z 5 g U S w v H R W d H p x g 3 X n a 5 L k V 0 y T E z J o 8 B 3 p F j h X N Y n C U F x W U C 5 J g Q J k C Y h u T 4 Q 5 j 6 e n v U Y x b T / y 8 S 5 p j t 6 + 2 1 b 7 m D Q G S n T i l h U v d t Y Y J I w s R 3 4 X / B F C Y I / l f H Q E C c e Z q q Z i D N A q m x j s p B U y 9 n D 5 M l B d 4 X J h Z 6 h h P E 0 A y 0 3 W M 5 Y O a T J H u G u 9 + a L G 4 2 J i v B e d g W + s x j c v C Z s / m L h u u U K S e l Q X l Z T t e k i S V y s D 9 8 + E h U F W f Y r 7 B g A D v p l J q G 7 z J h z 2 k F m R N i s R Q o k x O P U + 1 b 4 X R 1 d 4 s k Y 9 y 9 W T U q k u R n n J T H M C w H 3 e T k h K i U g r K h f E w J I 7 N 6 J B C u 7 q E E k Z 2 T a z 8 S G w g 3 w q v J y s 6 2 b 1 n a 0 E l p d u i 1 f m B y Z b L i u 3 g x T Q x L H B + C 6 n 8 g B x Y n X v O w P T n G e c O d 8 c k E K a x J r p r Q C w Z 5 o 9 R s 8 8 m 4 N B u c 1 H U l q Y H H j 9 v F e Z F I 6 0 Q O 2 l F p P Y y K 3 b Z p 9 e j R 4 + A s y q T o x r 2 W Z G k a p t j 3 m C j H x e o S S 5 i 0 5 r 0 r X 7 N R v v f 1 h m T R L c f A L T n B w F E 5 q e z a u U P c u 3 d f 3 d c w + e 5 c J o 9 B n q P x c e u 9 M I s A c y w a C 9 K t F w 8 O D q i / f q m T 4 8 g U b g g E Q u N E T y b 3 p I k O X E N t j k Z i f N x S H n y X v N R h N V l F Y t p I Z s D 0 D g e C f l K B V P 3 r S s f U i e e 5 q / U p 6 g L O 1 Z i q k x f A 7 w D l w u T L 2 d j P h X k V y J P n g s G 7 s W J M a S i T K T 2 K J b u W D 0 + b h J g g 8 S F M E K g 0 e / Y t y 7 E m 1 h X S T L z e k C p S 5 U u 7 5 b j A N I N c 6 X t w 3 V a v X i W G h o a C g 3 O N H C t T c r p N k 9 o m J c X S b N o s Q g P 5 9 b 9 T U k K C 7 o e q B d M H O v 6 Y R m v H 1 f L 4 A A H T E 0 4 k k p I s A U x K k g K b b N 2 G 0 d E R 0 d H W a t + z 4 J y 7 v m V T b 0 A F H z S l 8 u R y U Q A b 2 X n x Z g s 2 u R 8 6 5 W f / 1 B T 6 U q 8 y + J 0 M D j S C m w k y I c 0 t D Q O 6 P D f c 8 r j l 8 z w y 6 2 9 f O q z O f X X + u H g u P + 9 G Q 4 r o G w m o Q d n f 3 y / S p Q + i x 8 S T D o R 0 S k 2 + G h x 8 z a A P P x 0 m J s K P 1 w / O i b m 3 t 9 u + 5 a 4 d 9 e Q x E 5 g s C o q K x d j Y W F C b J s g T H S D 6 4 o z A Y I Y B J + V k T a r y H z h 5 e f b A 9 6 M q Y 4 H P a Z M + X D Q K f A r e y 4 x p 4 8 + U n L Q p F R w i q F O d 7 / 5 + W 9 7 c b N 9 y Z 8 y H l t c D d E K a 5 t s W W 4 G g V u l H M N s z G D G D k o 1 Z G 5 Y U T C g f a q 2 t C c 4 8 S Z W D b l T d B m e w g y i b G 6 m p I Y H U p m M 0 n P 5 4 X n 5 h U D P p 4 I c b u B E z h e + f k Z F p 3 z N M v g r H D K b h x G v / Y a 7 C 5 W 4 0 v 0 T R s v m k X 8 7 s s y E p M K W c 6 Y a e J B V p m 0 u 0 A B F Q 4 H o w i f J Y Y s K U O P f U s l i Y f P v l O G B S b W 5 u E V O J o Y F f Y w e L s D Z Z T o B t S 0 a C w k G A Z x r e 4 z w I 5 p Y f d G B F / 0 U z + z H r i E T O 9 r p o g u + y u m R M v X E k C B e i 9 u c D o o v M Z p E 4 b V / U X z J F s 9 R Q B H L Q D h W 5 1 n U g O u t G W V m Z e P 6 8 w b 4 X j m m O m R D B A t 6 / U Q r U T 4 0 p K h S e J O e 6 r V J D Y S Y S 4 F h Z P C 4 S 6 r 4 X y b k L w 6 6 Z F v B 3 b W 1 2 W f n b k 8 E w + I a y 6 e M r Q n Q 6 i G k y R m K w s 1 7 5 M U M D f a K p o V 4 k G E G J / r 7 I I X T W 1 n S 4 f z a o r 0 M Q A g h x O i M l T p 5 1 + p s t Z k K K f O v e k Z A W b D c G y + B o Q M 6 U 9 p 1 f M L V S 2 8 8 G n P 2 A 1 F L 4 M r V d 1 s K k F 9 e v 3 b B v + S P P M M f w m 4 k c v r V o V M 7 e C W q R d r 0 U i B Q p b I 8 f P R S b t 7 w T 9 M M Q 0 D 7 7 u j G g 0 W q b F t S K H u k f s Z 6 j w + D O N R s 3 O t r b 7 F s h R k c i r z v y m Q h t a X m l 8 m O y s r L F e G a 1 1 L C h D 8 z K z p G C G V l i B s c C 4 k 5 L c l B p 8 v 0 4 z 2 3 9 A R X U w T S M t u 6 Y 0 N X Z O u X 2 P V l k O / s C N E K y W g N i 4 W x K Z M j B 8 3 q l Z X 8 z W / L F 9 J d 9 l S H q y o B 3 A / O c x V c G G Y N L g w m m / R o i f G a 4 X O O W z e C k q a l J a T 8 N w p Q 8 3 i n G k v L F O x X t I j M z S z 3 O 4 D X D 1 l 0 d 7 S K v o F D d R u N w f G 2 t r a K w q E g M D Q 5 K o c t R z 2 l G R 0 e V M L q Z e 0 2 N D a K s v E K 0 N D e J k t L Q s Z h g t o o x K w N i P m D N q 6 u 9 R W R L Q U 2 U x 6 h 9 y Y B X C s / F W k u Y V k l T 0 A m z 5 H y B z 4 b q J W u D C / / I X l D t G U q I C 5 M N p j f n h o V 4 J w g T j j j C N D g 4 Z D 8 q g s I E R F V 3 2 1 F b E 4 T D L a O B W R m B P P w g V d z p W 2 w / G g J h Q n a 1 M I E p T I A w 3 b b 9 K g S F D I 5 S K Z g I j F O Y g L A 5 z / X 1 m V k T F g v y 8 t R f U 5 i e S w 3 C 9 2 7 p C 4 h W + Y P Z 6 i Z M Y 1 J Q 5 w I s u c L C I v G 0 N y c s M J P Q 1 t Y 6 h e O m F 7 4 0 f d I M v C j t Z z d W L 2 g T 9 7 q L 7 H v z C 1 k A 2 j m O Z Q H 4 l w p m r X a q I 4 H m 9 r v c 4 M X T j i R R I 3 / 0 + d U s X D A u V h S N S 5 M 7 0 T 2 Q Y L N r 6 Y C 4 3 p g u 3 l g 4 q g T R K 4 P g + O M 0 a 7 H X J 6 1 S 8 + T m 5 Y v U 1 F S l z b z S g O q 7 5 L F a s v X S E E i W E 4 k W p g 5 p U m m 8 L h X r U e V F o Z l o v k G I m I 1 f B W E C P 8 K E N s i W T r Q b d 2 0 t 0 N n Z q f 6 6 Q Q r N g P R 5 d C j Z F C Z g 2 Y R M C D d h Q m h 2 S O H A P B w e G V b C p B 8 3 6 e k J r Q E h T D c b k p X P 5 4 d i q X n a 2 1 r U 7 U 5 p K p p / N W R G F G e E + 1 Y P W / 3 5 p 5 H C 8 G Y A x G + 4 H h i j E M B X 0 i c 0 N y N 0 U p p 7 3 Q c w J l l b a 3 P U i G C c + S N d D t 5 W q T 3 c 0 E G d P D n D g + k H Y / c z M T G w n 3 Y m q 5 Q y L 3 g X v U a p f 9 6 Q W r H j p z 8 F A 1 d 6 / U V H 0 D o 7 Q g G F 4 a G Q u Q l k c y z K m 5 C + k / 2 A p O F 5 v X 0 r H N 4 v 0 T Y Z C 4 u K 1 d 9 8 a T L i C h D V x A Q d k 2 M d D W b S 5 n F O n J B O 1 N s z 3 Z R E g E x t 6 D d c D 1 g L H J t S T l p D X a w N m X j D 4 + 4 C x W v 5 s q U 5 s z M 3 4 o T Y U h V b 9 j z Z B g i V E z I Y W E 9 p a m 5 W W g y f i A m T Z F 4 y B R A E T O j N U q v w + J j H J W Q 4 k B 3 h 5 E H z h P j g g z 3 2 P Y v B g Q E V Q Y P 8 A s s N Y J Y 3 / Z v r d g C E j A I d J y E t q K J y o X X H A e 9 X W l 5 h 3 7 N g 3 Y v w P a l w l B k R o u / v 6 7 O f t S C 7 3 Q 9 p a e k i J z d X t L Y 0 q / t D Q 4 M q S O J X g H q 6 3 b U / x x Y w A w y s N W h Q 4 c x K Z l i W + 0 T h S L k Q k 4 R U Y x s I c c L R E 1 m q / 4 k w i N N / w k / R y w x Z e e X q L 4 O X j A r M d P 1 Z Z O o j a G T 6 e 4 H Q 4 Q o 4 u X r + h E h P N z P Y p 0 R G Z i h L Q K N n + U Z b A x W m 9 q n P N D M K U h z a x c m E Y W 4 x Q j s G E 4 M J 2 d p U H Z U m p y a o H W K g u K R U m Z I I m B k R j Q S C l 7 v A 0 v 5 u B M x 6 F v M t t U m 3 p W p U L M o f V 8 J k Q t J g 1 h z n 9 L 0 K L J M z a 1 b q l F r B Z 6 B z X k 9 H W d B 2 g w F K J B Q T H L 9 J p 9 i A t j S I 5 J H z d / x x q r y 2 1 r W K F s h Y X z a q 8 j V 5 f 0 L r m E f X 6 q 3 3 W 1 k V i g B 0 d X b I 3 w l K k M 3 P R j s 1 N 1 k L y u W 2 B q o s n B 7 c i j S A e 7 q 7 V C h a w y v N 5 F f 9 n 8 n J o f d F O z z p C P 0 P g Q 0 / 5 O U X e B 6 L + R 4 I k n M p w o 1 A t I V c W O 6 S 4 s I 6 A e + N + W C t H c X x A 0 m k L J S + X m E 5 8 + b i d a w Q N i f X k q y G S F A S o V N w W C D X U K f k 5 F Z T a J C m d F 9 X 4 e + h u h P q / p q l x c H g E A O x v 7 9 P B R z M 9 B 6 0 U 2 l Z u L n G I C S 7 Q j M w 5 O 1 / I 5 C 5 C y z B 5 b Y z I 9 4 k W 5 p t 8 L B N T i h y C J q T h Z / 1 p 9 6 e b k 8 B Y T G Z 4 I i G 1 + n X U t n r R W C m + X k 6 9 t 7 U R / n F z N 7 j V e R e a 5 L S + r r d A M m i a C m n B T A T C B p o W O H X U A q v q T R m + o K M 8 M V h q l f N 4 1 i 3 b q 0 S k H f f 3 S o a G h p U Z j X m o I a M B J N I W k G n S k F m e r J o 6 h p V f t H o + J Q 0 1 1 g z s z K 2 t b l I t j m 3 y T E 1 A z B u d V K U m L D c w L E x Q T V 0 j k s f a Y H 9 r D e R X h O w y z b c 0 M f o R i B S + T n m o F c J u A 5 j r p a m Y S x r D K 8 y T H A s p F / y W N + b K f g 7 5 M / 1 G 9 r H K 4 P a 1 G a Y a y b a J 0 a o n F N k R U W F q P L o H z F g B w d S c 8 M 1 k 0 b l G 0 5 Z g q j L M s r y U p S 2 T k l K k O a a 9 M U M / w p Y + E V L q I y J w c Z g J N r 5 u k u P w 8 c e W i o r s d + + N 3 O S p N r F x H P D 2 a e C 4 9 T h 9 g A C E 6 k 2 p m v Q X f v k F x S o 8 C u 5 a a T r x 4 m O v j 4 0 E X E K 1 W x K Y r L T J l W E z 7 m G R U W u R j / l t w e G r v w 1 w e S p r w 8 P d a M x M u 1 S c 7 c m P + P y o P B v m h u e q / v D w + H h d A T s t s f 4 I 3 B B x k R h U Y n o 7 + 2 e F k h B U L c s C x 9 7 3 V 3 t I t e H d p o t F B h q O E 6 0 F h o 8 U J g 1 I c o 9 8 s J Y / d Y 1 U E 6 Y O V h X Y F X d d E r j R A f T i n w 8 E 5 J P Z 8 q 6 k j E V M q 7 O G w 8 z 7 1 i 8 N U G o I o n t g Q M H 1 X W 9 e / e e 6 O n p E T / 8 c F D c v X f P f t b i z N n z 9 i 0 L p 8 b Q d H d 3 q b 9 J d k Z z Y U m J + m u m J 0 F v b 4 9 q 1 K M D C o w l B K W t N T x J F v M s c S y 0 d l T 3 7 I k S 1 P H x C e X L A e t I G e m h 4 2 E t b E R q D z S N c 1 0 M e r q 8 F 7 + B C c R r o d 2 M Q m p w g x K 6 O 1 u n a D m 1 u G B C l T V H C j 2 S c M j T h N T 7 B w Z F U k p m M K + P E 2 J G W e J 4 Q 9 Y 2 y x H O o j c i a z O B 0 D i m O w 4 8 d U x 9 U t t V y 4 n u W V e y y m q g y Q p l H x q u n 1 v O n p c f 9 + x Z r S g o y B c 3 b 9 4 S 2 7 Z t V T M x v S Q o D / n 1 r / c r c y e S X 9 E t B + 6 C v H w x J L U Z 6 0 8 L 8 g v s Z 6 L T 2 B M Q Z T m 0 A 7 P u E x R J m B o T V x s z R X X O g F h S 7 E / j A h F L X d I e D b L e C w p j T 6 8 L Y A K s k T M c / Q m 8 h E m X d 5 B w y M X A t 0 p J S g x L k q U f Q R x / Y G K T w W B 2 U o K Z B i a o J e N K E O C g v G L H 0 h G x M H 9 C z a 4 k i 0 4 5 g k Z u w g T a D 3 B S X b 1 I N X 1 B m I C Z e M O G 9 U q Y W p p b X I V J p + 0 0 N t Q H n f 9 0 q c 1 M Y W r o c I / 2 j d j r S 5 2 d H a I 8 d 1 K t n Z 2 q S V U B B y b 1 3 I x E s U t O F I u L v I U Y n N 9 H H 5 M X v P 6 f / / l f R U d H h 9 J s s X K h V p p + N O M 4 8 z R N F Y O Z d N i 5 S T D Q U S c 6 O n v U z A S E 2 s 2 G F R o K y I i 4 x J k O 5 s m C 5 D 4 l N F p w S E C F 2 Z r M j 9 s T V R b 1 T 4 3 J K o i E p n s m r Q V 8 N s L g C J Z u u u K G D n s z i L 7 + 7 p A S T n N 9 s q W l R W z a t N G + F 0 5 X V y h n z 0 R n H Z R X L A w T O E o 1 g E k 6 Z Y K 1 r H D w s f T 6 k v 5 L n t x 2 O U k w Y Z i t v 9 x C 3 p h 3 T 5 8 8 U o 1 j n I L O A q 4 X m L q Y u H / 8 4 9 9 I b V w g j 7 t S 9 D k y M d y g w F L 7 g G 8 v G r E K D L n A d I 4 1 Y c F Q F x M O j S e K 1 M w F Y n Q q J H Q s v j k p l l + 2 S v p V e t C Q K h I r f w l F h G 7 0 S o e 6 O t v y A f R g Z e D z Y 6 7 j 0 G Q y V h h Y O O / 0 x S M a h i n 5 1 L 5 2 O t N F B y M Y g 3 p B W X 9 u c o K 1 c E + z l U 8 / 2 i c m C V k b 1 y E t L c 3 T p E P Y T J z N V X S Y m z U f T L + 2 E S u A w X E V F Z c G t c i I F C Q + l 0 E / M N C n 3 i c z M 1 O c u D 8 p X q s c C 7 7 O r Q D R h H O x e M l y z 6 5 J 1 F B p z p 4 7 J y 5 d v K Q U B a / / 8 M N f 2 c 9 Y f P 7 F V / a t c P S x 8 D c j Z V L 5 g B r l Q 3 E D d U o T F E 4 4 7 Z F v N K Y o B 5 e Z V c P F I q E S W 5 1 s Z 2 Y 9 B M g J s 6 R a w W + J + 1 S U W R D V I z v i + + 9 / E J W V F W L Z s q X i f E O B C u i Q 2 U 1 7 5 I V 2 e y 5 N r P 4 U A q H h f x d J k 2 9 5 4 Z g q w a E U B w i L E x A x 4 Z o i P D o T Q D 0 m B w p h a z h z 5 p x Y t 3 6 t y F v g H j m z N M J T s W T p E v u R E A Q O q q q n P 2 7 C / z s 1 D a a Z 1 n D M / o z B 0 u z x 4 O s 4 v q a G 5 6 J i o X c b a E B Q 9 H o p t / m s A w d + F L m 5 O W L H j v f V 4 + Q i Z m a F B 0 p Y W i B Q 9 / k X X 4 r h o W G x d s 0 q s W 7 d O p G c Y r 3 X u X M X l D / G + p w + T 5 q E l t b W K b d c M p x b q k J J q m x t e C Y q q x a p x y 8 8 S x F v V 4 d r M 6 B B B 0 0 A 6 T m g L y 7 1 N M 8 6 E 1 + Z 0 g s 3 K O x z m l t u w q L P G e H z H i k A u g w j G i x m D o w G x P s u y a y a f z 5 4 V / z x g z X 2 P X 8 0 d / S L / O w U z 5 n e 5 P z 5 C 0 r g y s p L w 0 L W D H w v z Y a f R J I 1 G q e k r D w s Y I B Z m J 5 h 5 Q z i g 2 E 2 m m h B G R 4 e V t r T D T o t a Z P x 2 t V r Y q M 0 W Z 2 D H / C X M P E 0 e l L R w m s l I k + K n 2 7 + J F a v W S 2 O H z s u P t j / g X r u y p W r Y v P m N 9 R t N C r v H 3 A K k 6 7 r 0 C X W z K 5 a m A B h U u X F D s j + H Z E f b s 6 U h Z k T K j U p W v 7 Y X z I 4 1 M 6 1 H 3 2 O 0 P J E 5 3 Z K E 0 z D Y i e z 4 / Q z H A K N w n s k t 5 1 R 5 z e S M M G W Z b G H 5 G 9 f v + R L m O C 1 1 z a J x q a m o D D h v w D C N N D f F / S b T O i E h B + O M I E Z f d P C h E A i T I x J 0 r U 0 e r A j T G 7 v D a b / Q 2 / 3 5 i Y r s 9 x J u k M g e W 9 + u r u 6 R G t r i 2 r D w P 2 x p F x 1 P r Q w A c L 0 7 b f f q d t a W K d N H 0 T 7 d F T P Z H h o U A k S u W N 8 Q S 3 J J l 6 l 8 a + y h i K i 5 t R Q m M P 6 L y F v N 7 + R R V L d X N Q E P 2 l V s W U h r F l R r f 5 G w 2 x W 4 p c 3 3 n j N v h U Z x g H m 2 a 5 d O + 1 H C H K E r n d m V r Y S E I Q j V h D I 9 t 4 x K / v B M F X N M g v e u 6 G u z r 4 X Y t g Q t F O n z 3 h O D h M e x 0 W Z f X F x S X D D g c 3 r 3 M / 1 x x 9 / F F Z G M m 2 k c + 7 d O u m k p W e o d a b 3 l 4 6 I s u y J a c 6 n F z j g d F N 6 V c F P c s K k B G 6 a X o P m Q R M 5 Z S E 5 I D V Y r n V 9 r l y + q v 5 G Y / H i 6 X 0 g T J j 9 z U w N f J g F H j 6 T E 2 Z v F m e 7 O j v V g j C R w m Q 5 e N v l 7 G 6 G n r 1 M P 2 A s I X B 8 L o E L k 8 K c Z N W U R e P W E 6 K i q k p q w v 6 w S T 5 B n r w u a c 5 p i o r d 1 5 T 0 O H Z T E O D W 7 8 K J 2 b s j G J R w A / + J T H I + S 0 d 9 n t Y 8 E o u X L l d f b G R 0 R E V l 0 F 6 c M L Y D w X b N y M y S z l 6 / O t n M U A w g P S u / a p g m M G t P F P Z p z O f c I G P g e k N o Z q X r r M 4 Q p 8 Q d M y k n J z x B 1 Y t I / o w b D x 8 + V L 7 F j R s / i c 1 S W + X I g Z X g 8 v + X L 1 0 W q 1 a v E h l S U 2 D 2 d H d 3 q 9 f q z 2 K g 4 v j T G p r b 1 F M 1 1 N e q M Q Q I n b P y F h B w 1 j x 1 N Y Q Z q P B C + z F A x X l x 9 q Q 4 d f K U 2 L F j u 3 p s P q m t r R W L F i 2 K L F D 3 W 5 N E u j R t r V k x N i 2 D E B J B I g E T k 8 d v D t m r C H l z b t O N G b x g M O 5 e M S L q a p + J 6 u p q p Q 3 W S C f Z L / g 4 5 U b 7 r 2 j c v X N H r F m 7 1 r 5 n 8 f T p M z n 4 U 8 T J k 2 f E 6 l U r R E A O X h Z 4 T U h Z y r X L K k y 8 B J r v x c R r w p Y 2 e h c O E w b t i R O n x O 9 + / 1 u l n d 9 + + y 1 1 P J F A Y I 8 f O y F 9 n 3 3 T P s f t s y P R 1 t Y q i u y S f C d M G h R b q r 5 8 x + S F c 0 u G x P 5 H M 8 V a 7 0 T J t c 4 O Z h Z m x w 6 K 1 u J Y c A n 1 G Y 2 k p V j K u C k 1 1 H D d M f H h n q 3 B W R q n n z L 3 J V F M O c 3 N m z / J w V g v P v n k Q / u R 6 N y 8 c V N F x i J x 9 k m K e H f J d B O s v b 1 D m o G 9 o r A w X / W t Y 9 D q X n o m a k D L v + O Y X c z A 8 n V u W u j i x U t i n R T u z K z w v E E 2 K h g d H Z P m a a 4 S 1 j / 9 6 Q u x d e v b 8 v W X x W e f f R o m L C x A 5 + W F m 7 H R t D b 5 h N p U R D B 5 r Q 7 D u / H o 4 S O R 0 N 7 e N k W / b B M a 9 x c Z 6 0 8 a S g 9 I b X F C x n l S w p T a 6 o Q B o B v / 4 z u x U K l 9 h j j h 6 H U + M s / p 0 U H X H l P Y A I F j 4 L G K T 6 o P M B C + / P J r 8 d v f f q b u e 9 H f P 6 C 2 A 6 W u C d A e r X K Q L F + + T N 1 3 g j k a 7 I Q U o 4 n o 5 N D B w 2 L f B 3 v V b R J Y k 5 I S l Z + j 1 3 y 8 T L g r D 3 v E a 0 u z g q b b D z 8 e F B / s 2 x s 8 F v x O U u A 0 x 4 + f U J r q z N l z Y u + e 3 f a j 0 u S T E 8 7 9 + w 9 U 2 U l 6 W q q o X L h Q N d Y s K p 6 u Y Y g I Z m d n q 2 M a H E 8 J x h A w X 0 1 f 0 j Q p o V P 6 a F R d a E 3 H 8 5 4 m H x q G h d l 1 p Z Z T T Y P 4 C x 4 Z 0 W S k s + e q E w Y D 7 a i Y f O K E Q 6 m 5 W R 3 r h a n B 6 p 8 / F 8 + k 2 f X e e 9 u U 1 t m 4 c Y P 9 z H Q a G 6 W J V z 7 d x K u p e S J K S k r E q P R 1 8 + 2 G k U 5 I w 0 m S A w e T L h p 6 Y d g N h J K 1 I t Z w V q 1 a q R q j a M F o l h r L 2 Y g F S B q g q L C h o V G 0 t 7 W J l d I / S 4 v Q f 4 J w e G l Z q X 1 v 5 n R I r V p Q W C C e d 0 r F I E 9 L o / z 8 i k q X 4 3 v e I F 9 X q E x N h K i r q 1 N M y e 9 J V y Z w F S h 6 H L y 3 Z E S F u 3 W F p n M x k l S l z N Q p z + 0 i O c k 6 7 K u F i v d 6 l U P o 0 c B P 1 R u j m Y 1 V T I a H R + S M 2 i t n 9 + R p J o w T B C P S W h J a p H p x t V i x w g o Q a I j Y 5 e V 7 N y J x Q o v s w q z J i G t n 0 N X V J U 3 P O l G 9 a K E Y S i w S q W J A 5 O e E x h U R Y R 2 E 0 I u 3 X k E L z d g Y W + p E D l Z o T A 1 p g u D z n J + I n o m b T x V R Q 3 F B H 0 g z R O 8 X V Z E z I V K l S a D L N I j C I H h u K / 9 o L Q R I 5 6 a x U 2 F Z 9 q T a I C x e 5 u E N G i n S r G + C G b h 9 + z a V 8 + Y G P g b P u T n e A w O D 8 j l r A f W 7 7 w 5 I r f e u i s 4 9 e P B Q m Y S m a e M H g k 4 J 0 u w v l d c 4 E m Y W B I 1 e 6 E 2 h v y 9 p R j o v 7 v r 1 G 2 L d h t c i + u 9 a q / g F j U c v d S 9 M M 5 e F 3 V x p 7 h F N N T M p o h E m U K 1 y p i m W M 4 1 G C w r d c 5 z X x E 2 I N J w E S r L d G s B E + r 9 X E f x X z p W u e o 4 U p H D D a e c 7 G Z Q D G B t / k O w F + f f C h U t i 7 d o 1 Y s m S 8 I A G f g T J s d 9 9 e 0 D 8 5 r N P 7 E d j h 3 B 3 p B 0 u T 5 8 + o 0 x W D Q u n w 4 E F o s g e d 9 w f G B h Q f c / d I N i B 4 G v 4 f o T s / U J A h + / p 9 X 9 8 N j V b + E Y Q T c s 7 C R v y p j A B y Z R c Y C 1 M e g 0 l m l B s L B 8 L C h N 1 L C b x u q k Q n M 0 d y 0 Z U T w j O c 6 z C B N Q p e c F O 8 A w e t F S R t P u L 5 O z 8 8 c c f q m J B T X d 3 j z h 6 5 J h y y h G 8 i s o y N d i c / N P / + x d l f h 0 + f E S 0 S u f e i 0 j C B K b w o x F o a q m F 6 V n N Y 2 V 2 o U X Q m n 1 s a 2 + j j 8 k U J o h F m I D z Q f T O 6 / 8 4 V 1 q Y A I H y A t P Y i Y s O s a A k 2 5 m Z T A S o 1 s f + U J h 6 N A z B H 9 h U O a r y 2 V g k J n C B u e d Q d q 8 c O o O f s 8 v k N J s l h d L S E h X p Q l M x 4 I f l D 4 L B / T Z p 4 j j N v e + + + 0 E 5 / G R d n z x 5 U o W c d + / Z p Z 7 D Z y E y i M / C e x D 1 o r y B 2 3 / 7 H / + D a l + 8 d + 8 e U V x c r B 6 L B X y i 7 q 5 u U V F h 5 e 6 B N L D E v Q d P 1 G 3 e r 3 r p M u v Y R 1 J U i P z 4 k Y P q O Y g k O K z N R Y N z o 0 l 0 M 5 0 8 i L S Y P O l y D h I 6 O 1 q n n P Y 6 F / n d h V 3 i x x 9 + F A u r q o I Z t Z q Z m G 2 0 z i I 8 T I c k b O Z 4 Y 5 d w m K z 0 z n 9 + o R x E 1 / A w 2 / O D 7 8 N f B M k t 7 I 1 A f f R R e N 2 P J l o 2 A k L B 8 7 z 3 m T P n x b Z t 7 9 j P h G A S d U s C u H 3 7 r h j I 2 i Q W F 4 6 r M i G z B g w Q J F P 4 6 d p E s 9 X D h 4 6 I v f v C 2 z / H i l 5 s V k I l P y f V I 0 M 9 V j h m a r g w 4 b T P G e Z D q X 7 X 8 n k 2 R d a x e T C d N X A T K M y W a F s q k l l d k j U R L H 6 L E 0 4 s J t / j x z W q r s o E / 4 J e D 2 + + u V k M S B O J 4 c n M z r X D d K m r q 1 P R w a L y a r W W 4 x z U Z j m C F 4 c P H 5 V a a n f E 0 g l g L D A m j j y w T P 5 k + V l b q / u l 6 T Y Q V u K h c Q o U P f 5 G 0 y p F d / 1 N s W 7 9 O r W / 8 z l 7 2 Q a z k n F E u R A 4 / 9 d E H 4 d J b 4 / 0 w 3 K j R / T c 3 p c K 3 c y U C W l l T A V r A Y l c k 7 y L P x w 8 p T c a k t U s i T C p E K I t T G 4 w c x D h I 1 i R K 1 8 P l B C Y H X f c 4 K T E h c k b J i q / j U c P H T s f 9 G U e P n q k n H 0 W b d 9 6 a 4 s S o O y s L J E l f 9 B i a B 4 c a 4 S Q A s f m + p q g M B G G J 5 L 1 x R d f R h U m 6 O / r F z W P n 6 j B d q 0 + o A T m 4 j P L a R + b T B A N d o P N k 4 9 T g 8 I E a 8 q s M D j C R H E g 9 E i z t L V n U o x I Y X c O 3 P z C I h U p R p j + 4 a v L Q W E C A h 9 6 O a e p s U n 9 L x n f H J N J c 1 + i J d Q O B a C F a W x 0 T G l d n S D r x P l + R x 6 m q I L R 1 y r H w w p r 2 Z 9 X J 0 e o 0 0 q X 0 U 0 V I Q f w 8 p V r K l 1 I 4 + w b 8 K g 9 W Y X L a T L C g i / g c z X E 8 / V m j d n L I R L / 7 b / + r b h 9 5 5 4 S l h X L l 6 t F X q f G g g V L 3 l U C h r m z W W o u T D Y i f K d O n R U / / X R L a p l U k Z + f r w T N D 0 P D Q 6 K k t E i 0 D m W J z k E r D Y f 9 d R G e I T m f k i 3 j 7 P O I y 6 I D D 1 B W U a m O m 7 B 0 c W 5 A p E p h n + b 8 y 8 H c N W T 1 x 1 i 4 5 j 3 7 w R A P n l u l 9 W X 2 4 n W W V A A o A k A Q D t 9 P D v a f 8 N L 8 V O A i 5 F 5 L B K Z V Z q 0 P B p S V 5 c R 0 y R J q 6 t u n z D L 3 I 0 e O q f J g U k U 0 R F w + + u j X q n k 8 t V D U p y w u G F e 1 U z A q N e + p J 3 G f a C 5 w W 6 L w 4 u j R 4 2 L 3 7 l A d k h M G I 4 n J 5 A S + t 3 h I r T E x c K k B y s r M V J k U h 4 + f E 7 v 2 7 B f J U w N q 4 d U M G r j B / 1 6 9 f F W 0 d X S L 1 K U f 2 Y 9 a r C 0 b D 9 Z + 0 W 2 p J H s y O F 4 0 O n 2 H P a D 0 N j h e u L k W t G A r s Q W F 1 m h m 2 h x R T Q R x + Y r l S q i e P H k i J x n 3 N C s n v N 7 L b N S 0 9 C X I z 7 Y + z 8 v f V D 7 U 6 Z M n x H v v 7 1 A P O D c b B v l Z 4 r s b o y I 9 M y d M 2 q 8 / T 1 b b j M S Z O 7 w y z 9 3 w I 1 C a T d I c r 7 1 / N a x w E N + Y d K Z F V V V K 6 E 4 e / k 6 8 s W m t a h s W C Y b U U c O c M 9 m z c i T M 1 I O t S 0 Z V 5 S v w m T W P H o h l K 1 a 5 D m D K g q i n u v h U a r 6 x 6 Q L l p W 3 w D 9 1 a R Z 8 / f 1 G 8 8 8 5 b 9 j 1 v z J i B H + E C 5 + s I x y u B O v N o U m x b H p C z x 7 i c P U J S 5 6 x j o r i Q R V t W x d n E O M 7 c E 0 t g 4 v 7 9 + y r M P V a 4 V f k V + L G m A + 6 c 4 X l v / C V M P I 1 T K N E g b W 3 t K h x v Q g Z 5 R l a O y E h L n i Y w f t m 1 Y k S M S p P R z 8 4 Y z l o w I J C y T b o a b n g J F O B b F n s U G G o m x q X m t K 0 y 5 + K x C a Z z p F Q o Z f 0 V C q u E G G H S C v S E I U x 6 Y y u 2 T 2 G h N i 5 M M 2 O u t 1 F d t W q V 6 M h 4 K 1 h t 6 1 y K Q I B M + 5 4 c z b y 8 P D V g N G Q G m L B Q T P S O p N M L F 6 + I b w + e t U s x C p Q w t b a 0 q J l 5 J h x 7 m C p S 0 t J F U 1 P 4 v k v 6 L z s J A t k S p h u i i V T h H A m E 6 c T J U 6 K z o 1 P c v 3 d f p T W d P n 0 2 L B i h h Q m 8 h A m c w k Q F h o l r L p + b 7 R p n 5 r A G 5 9 Z W w A l 2 O R k B b h f U e U 0 2 l N P Y c n p K j J u G c / 5 v c s K o 2 L 5 s Q n z 3 / Q G x / 4 N 9 a t b t 6 u 4 W C y s r 1 f O U P Z A d 7 s Z M t Z P J i u I J U Z 4 1 L M 6 d O 6 + E 6 w 9 / 8 9 f q c b 0 8 o 7 W A 2 z h M l R b S e 9 J S c m J q K L + 5 k G b o X y f j g p v J x 6 R C o e K v f r 1 f + Y D 8 k P m / S J r H 5 m v V / M U m 1 H y Z m c 4 8 c S K D f + I H n F y E i X y z Z q k J s O v Z l 4 l r Q 5 s t E 6 c w 0 b U U / E y G Y 1 M p 4 s C t K V G u 2 n e N i 2 N y o C B M P X L Q k G H h J U x z x c P W R H H i S a b Y / v 5 7 S p g Y 2 O f O n h e 1 z 2 p V d o f W A m Z j F s 2 I t J q i f c d z Z 8 + K k y d P 2 / e 8 Q Z g I w k 1 M T A a F C R C Q R n n e W Y r o 6 e 4 R X 3 7 5 j f j + + x / F p 7 / 5 R C 0 / c M 5 g L H u Z O P o o X V l 1 3 3 5 7 Q K U i K Q 3 1 5 P E D U b 1 k u V r 1 p b W T n 4 s S J z Z a r / w f 1 S G n s a l R r F y x w n 7 U P 9 G u C Z r J f I 1 T U 3 n 9 / 2 T d j 2 L f n h 3 i h w M / i p 2 7 d q i B h R n o 1 J I P H j y Q / l e X a E t 7 T W R k u J t E a A U 9 W f t p L 0 0 A w w l p U c l y Y i k u s c o i D j + g 7 m j 6 h F R 7 4 0 d R t X G f e L u 8 Q w U T t I b 6 X 3 9 / Q P z 3 / 7 x f a T o m I j D D 3 0 5 0 L w g T F M s / / u M / i V / t 3 y t K S r 1 r r X C J z G x 4 F r 3 D T D 5 U 7 b 2 H T 0 V 7 6 i b 7 k T h z h T n A r 1 y 9 J j a / 8 b p 9 L z p + J j h 6 + x 1 / F P 4 6 H n O 2 K H O + F 1 p A a z c N y y S r 1 6 w S d 2 7 f V c m 0 N I P E F G X A 9 g 8 n i A v 2 H r 4 a 2 s d t c y m F P / M k R e 0 D 7 M b 4 + K i o m L y l e m P 8 4 Q + / V 4 + x 0 I p 2 v n j p k v w 7 L P b s 2 a 1 8 m 9 P P v H 0 a z u u 3 3 3 4 v V q 9 e q U L k T T 0 J o i w 3 N M j 9 l P L r D H Q g T Y m 2 a 8 0 t r a q M J V K A Q o P p + s 4 7 b y v N l t D e 2 j B 1 u y V T S R o r y 3 G r b 3 7 Q A k U N 0 6 9 + F W q W G A m y D c g + 8 I N T Q 5 k 4 t R W b s 2 k z F O e f D J c f D h 4 T S x Z X q q x 0 H Q V k g u 8 d S R D Z K U R / E 1 V H 2 y t 1 K W J B x m R w + 1 G G S 7 Q j 5 H 1 o 1 o P f R y v v r Y t H w n y c U 6 c o 6 X h X t L e 3 q 2 x v F m j N U n W 6 E T u H J Z k e W g s 6 v 5 8 b P T 2 9 g h b M T i 7 L 7 9 P V P y 7 e K G l X 2 h U z k H S t v / u 7 v x d 7 9 + 4 S R U W F Y m h w W B T K v 0 7 O n j 2 n l h g o s 9 c E R i e t k 0 s o P C 5 M 8 4 + b + e J G T U e S b 2 F y 6 y 9 v g q A x W W r I x t C D E A c e C L d j i i J M O n J 1 T A r B l f p U c b w m U 2 k / B l 9 l 7 r j o H g y o C g L w c 4 R Y X K y v k S 1 B 2 N s Z M K i o L F e z e 0 5 e s T h 4 6 N i 0 v g / 8 L 7 t v m J B k z X f w I 0 y A M L G w 7 Y T G o f v W T I r c v P x g a Q m m 4 q a N G 6 T p m S w u X 7 4 W 9 i X / 9 K c / K 5 / z 8 8 / / r H q b m 8 I E C f d r O 6 a 8 t m S M M z c w m z I A s M 2 P H W P d x y q X i I S p b R i A D H w G J O X m T h A G 1 q C i m Y a 0 x q b m 7 a 6 x V S h s L G g W R Q W h h F X z f Z Y V j i v h 8 T t w Z w L n p a O j U 9 D T s f 5 5 g 9 j y 5 m b 1 u I 7 6 9 Y 0 E x E W H m Q l u 5 m o k n j 9 / r g T A G c E D H d k j K E K F L k 1 f 8 n J z V d a F j g S a i 7 9 e B O L C N P + Y m 3 r v 3 G l l p E T C 1 C a A M C G U b s I E S w r 8 r W + x e Q O l F S R z m t z u C n e 8 d W o P I E z c v 9 U 4 f + O E g V z z 5 I n 6 u 3 r V S j X p H D 1 K 9 M 0 6 D j S j G + t K I y d j O 6 m s t H I I e 6 V g O G G R H K G i C J P j 2 C a 1 z 4 q V K 8 T X X 3 + r 2 p j R 3 C a a M I H 7 F X q F W J T / 8 1 U Q c 6 F w g K N B U i e 9 z e n + o 4 k U N c M v i a a d N O S / 9 c s Z 3 4 T 3 r u 8 K C T E 7 I u p 2 Y s D 9 z q F w I X c j 2 j F Q Z O q E b r p 8 U k l x k S g t L V X + y / r 1 6 5 Q W Z / C T e 6 j N U i f s G B g r R D F z p G A Q e D F Z v X p 1 s C q Y 6 4 R m J H x P w I Q M / q V L l 4 Q t i H v x y g u U n w r k 2 W I O t E u X r t i 3 v O H 1 P U M B 1 V J r t u g h z P 7 J V A h 4 d a l 6 0 J a s / O g r 9 S k q m Z V i x + V 2 v R F R P K d W 0 5 h j P Z p Z 6 N Z w h c / h G F W z S w n B D 7 Q E E H k z U + G 8 Q P B o q 3 Z E a j X W l f x A s j d R b S q X N a d O n 7 V v W S H w k 6 f C 1 7 K I 9 k V b 3 0 r 4 / E K v h / z H m U s Y b E S x C g u n R 4 t M K H 1 A I 8 w F + D / V t g Z m l q e j r x c M 9 r U l 4 6 I w a 0 K t r z i b k / I 8 u Z x u M I C m 6 5 5 w S H t a l B d e R w R m t g I m 1 / l n a S o K a B J J 8 7 1 Z 0 q I G O l p F w z o a h Z Y r p c k W y U z D R 8 N i Q I j N M g 6 E h m 5 S o N + X B W + O k 5 K X L V v e V I + 5 k f j X / + V / / E / 7 d p x 5 h F 4 a T Y P Z 4 m l n s m e j G g Y O m 6 d 5 o a N j l C z g k D P w 0 S Y D w 2 N i z 8 o x 1 Q O k p T 8 k j J R O 8 L m Y e O z 3 F a l 9 2 + R U g o r 2 V u d P i B N 2 T i D B D s a T H O f q e V r A Y T K a 5 R g Q S Z j Q H g z K j I l m U V 6 Q r v y i Y 0 e P i 4 7 O L t X G j D A 5 g n T w 0 G E x M j w i 3 l g 5 v R 8 g 5 4 s f t + N f U 2 G V 5 J u Q z V B e X q 7 K U T D j + A w n R P x o V o N Z R 4 Y K w n X 2 7 H l R U l K s 6 s r 0 e y L w 5 D c i m G x / S u I w J S 5 a + J z E N d Q L g F 6 F 1 J N F 8 z n e W D g a r D m L x C l p m m z f b h X h 6 Z q 1 2 U A S L z 0 d 3 E D j s f c y G h d B o 4 k p a H O P g I o O d L F T + 8 S E l S P n 1 G L n z l 8 Q b 8 m Z 3 h y Y t X V 1 q p R k L k G g E Y j V q 1 f Z j 1 h c v X Z d v P F 6 5 D 2 w 8 N + o c n Z u y k D e H z 6 W m 1 C 9 8 j 7 U i 4 D e 7 5 G 0 B U V 6 D F A / w g S L j R 5 7 Z t / v m e I l T K A 3 M m c y 0 M I E 3 O f H j B p / 9 d V X S p g o x X B W 8 Q 4 O D E 4 b k A j T o U N H p A A 8 s h + J j r k 9 k B t o H 7 N o k q g d 4 e 9 o w g S U u r j t c M J 3 Y j F a p z Y h e A Q s a H 8 d F 6 g X A E 1 G M G H Y b p U N 2 d g 9 H y i 1 Q J D Y l 9 d J J D G 5 c P 6 i f U u a Q C 7 / O x O I N O r F 0 + L M c L / H D Y I e x c N X w g I P f / V X v 1 F / y c b Y Y O y U r v C Q g 3 3 7 9 k z L r Y u E j k b S x s G r f Q A b o m G 6 q S 5 R H / 3 a V / g b i D p i j r q x c + f 7 w R x B T E z 8 u L K y 0 r h A v Q i 0 w L D 6 v 7 J 4 X A 0 2 B m 7 9 u f + t H n f D a x 6 m N 9 z + / f v s e 2 L O m u B g u p E u h N Z p H X D 3 F 0 x I S + r M 2 B x W k E q k z I u q h V a p i B M G f a R O r Y x v P c T N x i 3 s 9 O L V b u / q 1 W s q o E D L N T Z B 8 A t 5 h v h S u h 9 / X 1 + / K m 0 h j Y m c P 4 3 u h 6 E W o t W t O D 8 b r C 9 5 8 e 6 2 r f a t 6 L T Z w Y c f z t e J 5 u G 8 4 F o N u / G / K J w a 4 v X X p y d Z 4 5 M w A F c Y G f e 6 Q B L c / s e E W I F + N f s T R 6 O 5 e y y 4 D Z B f y K o / f v y U q K q y d p / X Z u 7 U 1 K Q q b S G N y d x U j g k A L Y g J G x e o n w k G A l q I X U u 8 8 G u K Q F G W Z Y a l D t W o U L S O A N L k 5 W X g 3 a q + s L b L 2 s E n g u b U Q K Y g 6 q j f X F G 6 I F n 6 N o 3 2 P X / k 5 + e J j R v X q T Z s Q D 8 O u H 9 / e i 6 g R u + k G B e o G e I M H U e C w e 5 n o J P Z r M 0 H v + z Z v U t 0 d 7 b Y 9 y z B X Z b 6 Q A k v 6 z 6 x Z I K o H e Z L Z u + D 4 V o k J 4 U 6 1 / 5 4 8 J A S I q / v 9 r g 9 F L D A F 7 l 1 6 3 b Q 4 Z 8 L C K H H A v 6 W 2 X d D s 2 X L Z v W c C U W F f K / W t n Z 1 P y 5 Q M y S W 0 L T e J y s S r I t c u n R J N D e H h M M v C 6 T 5 Q e Q K r N n d U l f L i 8 Z V t g P C x Y 8 X b I T N 8 w Q W K n O t C O N s y J d m 7 b N n d S q 8 3 N L S q s r s Y X h k W K 0 N O d G l I B r 2 7 U U Y I 0 0 u s S x + 0 6 T F L w i y X m g 2 Y b 9 p Y I s g d o X U s I / W 0 W M n R L 6 9 V 1 d c o O Y Z t 3 Q b E w S A T G t W 9 b d s 2 R K 0 2 2 O B x U l S b 3 g v F j K r F 8 W 2 l k M W u h M t h I n 9 N c r h 9 / o e b s + t y O s W 1 2 v H l F b C h D t z 5 p w S r t d f e 0 0 1 i W F r H Q Q t G r d v 3 7 F v T c d M 4 I 0 G g u n U L C a c t y N H j g v a D L C 4 6 4 R 2 z q u K L U 2 P 5 m L T c J O 9 0 k r Q Z f v x h d 1 5 h g T X 1 R H M K D I H m I 2 d q / 2 x 4 r X 7 u h t c c N K Q t K u C + U q L Y T d Y G D U b O p J I e / Z Z q t I q 5 t Y 1 t J D G w t P r Y O x D 9 f b b W 9 R t s s d 3 7 Z r e P 7 B V C h W F e 9 o 0 d E I T m Y 8 + / L V 9 b 3 a w b q T T i U z Y 9 J o z w t q S 2 z U g w 1 9 3 v U U o 0 W D m T i B k T 7 D F 6 s 2 b t + S 7 G L 3 N 4 8 w P k R J c 7 9 2 / r y J D s x U m w P f 4 5 p v v 7 X u R 4 d P w 6 T B F G S x e w s Q A c n Z H p Y x k + 5 K R M G E C W h R r Y b I 2 H Q i V + I e / M g R 9 I 9 A O z l Z m m s J 1 v 1 E T T r t H 2 Y p f i M C 5 C R O M j o 4 o T e p 1 D c w W 0 j S x c W 6 r k 5 J s B S M 2 b l y v i h L j A j X P O L e o 4 e K 2 d 3 S I k y d P i d W r w t N h Z g M D Y t e u 9 + 1 7 / i B Y s r H c 2 0 9 x 8 y W 8 o E x d Q 7 a 4 F k S E Z b e L d t I w o W A W 0 m T F h E T i F d I H p F r 4 R m O K W g 9 z C m a k b B O T r 7 7 8 W v z 7 4 b t S u 0 w p 0 x M h J i e P q O P z 5 w 3 2 q y L D m l S J o 5 I Y b Y W Z a E 4 I c Z N v D s l O n V T V p R o W b c m E A E w y y h G c I e O 5 5 P C R o 2 L v n t 3 2 v b n B b G A S C c x H 6 p 3 Y l Y V 8 w t U F v W q w x b I U 0 N T U r H z A g c E B U f u 0 V u z e / 3 H Y 4 m 1 i Y E r s X O a / Q t f E 3 F M 4 V t g R v t x I X 9 I 9 / M x t c S g F I f g R 1 1 C z g C 1 T N Q v z J o L C h P X A o q M W J s A k m 0 9 h g p E R b 2 0 z 3 / C d 2 T s J 0 H z p 6 W k x C R O Q u k M h 3 4 b 1 6 8 X H n 3 w k B n v b x E B f K C o 4 4 b P H h h s p K c m q H 0 S s k K N n C h N o 7 Z u d E / p + B C U W L q y M C 9 R s u F i b q s o i Q F e 8 v r e o R / k n U 2 M D a n b H v M D 2 / j m Y 8 i p t / Z m g m Q r B D s p A n M m w M 4 H a s U / f C N e O m H 5 s L R s r a J T f / / 6 v 7 H u R o T 8 l F s W R o 8 d d S z + 0 v 0 V A w k l c o G Z J s 7 0 n F r M y V a 0 6 f I p 5 g a n E y c + V 2 o n e c f N N e b l 3 U 8 a f C y 3 T c 1 U k C V V 5 4 Y v T V 6 V J S e m 8 C e v A m J o a Z 5 m / h h 5 6 0 a C M h I j p n t 0 7 X U s 0 N G 7 J s 3 E f a o 6 g 6 I 8 d 3 b 0 I R b M S R F b W 9 F l v t v D + 1 6 j x i a G B p h / 8 + l C a v u G A u G g 0 V Z n t I r H m f k u y e B 4 h Y s q E h j B 7 f R 7 n h y p e z E r W w i L h p 7 m l R v t T m r i G m i N M Y f r 2 m + 9 V 5 o L 5 g 6 Y i N w x h Y v v N u Y b 3 Z 3 H 4 R Z P t Y 1 O E m a B z F 9 0 2 x I a k S a v B y j 1 H i z Q N + 0 R R 2 x R N m A D f r 8 F n / p 8 p T B D X U H O E O T P q H R + 9 Q M A I C x c X F 7 v a 6 D P F r U / 3 b I l V Q w F b w 9 4 z t j y a K y 3 1 s D V J 7 Q F 9 2 7 G d U k 7 q l F h f 3 C 3 O 1 C 0 I + j c m q U l S k / Q 2 S D u 8 Q o X e s d J 4 l R 7 4 r M e h 4 U x U K Y b H g r N G v w b L A 0 3 F t Y x r q D l g h 9 F 3 z w / M g I s X L 1 Y X 4 I c D B + 1 H Z w / C R G k 5 A v s i q b A D N X N N U X K b u P 0 8 P J K J / G x Z N C L u 3 r 0 v t a P 9 o I M R 6 Y J N Z l Q o k 1 C 7 P F q Y g E A K / T K A X D 0 W k 8 m t p B c f m O 3 D y B z R 6 L 6 B X E c y 6 1 W 2 R V x D z Q 6 y D J y Z 5 9 E 0 l D O d 5 + n T Z y q H L 5 I D H C t 6 j 6 X Z 4 n s d y v 6 l F Q Q 1 R L p d M 5 D 1 r t u S z Q b O X c d g i i j J C T / n + v t S u R u p h D 8 S r U + u i T / u X 2 P f C w c t h O D w d 3 h w S B S 4 9 D q H u I a a J U 5 h + u a b b 1 V l a C Q Y p C a L F 1 c r 0 + H p k 6 f 2 I 7 O D X n M M L j S V j i 4 y 4 9 J m m I Y l z s + f E w x h g q K 0 c C 0 5 V / 0 P m Y g a a 6 4 F t Q O Q 7 a A n D 5 J 1 M T F n Y m Y W L w k F d H q H w 2 1 A L U y k H n k J E 8 Q F a h Y 4 0 4 q A P a D c 7 H g T 9 k B y w v / Q b O X U y V P 2 I 7 H T 2 2 s F Q H S F K q Y l 2 9 F Q u k 3 D E V K C 2 K I F j X N e m o a x 1 l 5 5 w d r Q j Y a Q V r h 6 7 Y b I z E i f l h T s 1 U o 6 V l 5 7 b V N Q m y N Y X q d 7 U 0 X s t V 1 s e c s C N b 6 a E 7 I 4 o l 3 b u E D N E M 6 r 2 a 5 Y g 6 M a j Z o a b 0 2 0 / f 3 t d h p L 9 P I G E z a f z s n J d s 1 O y M 7 O U h k I J u x n R O b G i R O n g l 1 b 3 W A Q 0 e T R 6 6 e h t U d s L m 4 W i 7 P a V H 7 c E 6 l l l y 6 p V s 9 l T n W I y d G Q p q K n 3 1 y D Y L E B w M D w d H O y z m g v 7 R f S p 5 w b Y + s M G G f R o X M N C t Q r 1 z s 7 0 s S J S t v z x 2 q w O X / 8 + E H R h A 7 z h Q g g W i Q a 1 F K h a c y d 3 N 3 g / d y C F T t 2 b F e N S 7 7 5 5 j v X A Y K J g 8 P t 9 V N R n B u 8 T c X x E q l l z e f 3 r Q t p r r l q I O O E Q E J m W v h 7 c 4 p n 2 p 8 Q j a u p 6 0 o S I 7 Z 4 m N e W z b v d t J X 6 x L l I E 3 n V K K x Y J i 4 0 5 K s B Z / 7 4 Y c 0 a f 1 n m a B E d a X L j + P G T q v u p 3 x x B m o 9 4 8 c k n l q n K f r J u g j U X U D N F d 6 S 5 5 v S Z U E 9 y I G p 3 b 4 a B C Q 1 C x c / D t i S V 7 d 7 R b p W 4 a 4 p L S u x b 4 a h v V 5 p t 7 U g 3 M d y t e r E t 8 N l g 8 V V n p s O u t N T 9 Y r i B q Y Z G q 6 9 / b j 9 i Q S S R 3 n C x 4 L b h m J P P P v t E + S W 0 3 u J v r G t Q 0 W B r G r P U Y z Y Q J K B x 5 a / 2 h + 8 I S X i c j Q / m C n Z 4 L I j Q k 9 4 M q y u B a u 4 L q G 3 / i y f v q w K y z Q t H l U P p L C K L M z f E U m c E R A D v 3 L k r v v z q G + W b Q K S w v B c V l e G 7 7 X l B J G 3 j x g 0 x h f H P G 2 U W b l B 6 o Z n p q M K 0 Z f G a y U Q v p H 7 6 6 c f 2 s / P H 9 Q Z v C w B / V 6 c p 0 b A l Q G Y 0 2 5 z g M P b 1 9 q m F L 3 5 q p e 1 o n g T K E X Q 7 p T g W M 7 W M Y h m o G p p Z 7 t u 7 W / k l M y U n 2 2 q L N R + 8 E 6 F H H i F s Z + m F 2 c Y 5 E j S + R H g A 0 5 b F 6 + y s r G k p P 0 C E z v R / 5 h t M Y 3 O t j 4 Y t 8 Y X d W T L T t B o / q S 1 O 9 O L i T I m l 7 4 R z 8 X k 2 8 F 0 J e m S t + W v 7 E Q u y y K n K x W T S P f D w 4 7 S z f 0 b 6 R t u 2 v a t u R 4 K + f i c e z 6 8 g O a + z 1 / W L 7 Y r + h V M Q Q 6 + 9 2 R K p C 4 8 X Z t r L T I j V 1 J w L K G 3 H V P v N b z 5 R 7 o Q J E T Q g m M P g 5 E c L 0 7 / 9 2 + c R h Q n N B Z f r U + Z d m J y 0 N D e 7 C h M a a 0 4 E S m c C / 9 L p i D H M 2 n b j T 8 F Q d E d H h 2 v P O S 9 u 3 L h p 3 / L P y R O n 7 V u x c + r 0 m T D z 5 O f i 9 u 2 7 Q U F 2 2 2 D 6 y 4 v d r p r w D 3 / 4 n X 1 r O l 1 D A Z G 6 / D N l 3 r H T 4 8 8 B R Z O a k t L p d W e Y p U q 7 x k 2 + m e M 0 A 6 x V e 6 t j 6 q V L l 1 U 5 B b M W 5 k 5 a W r q c i a 0 f z J u + v g G x e 3 f 0 D a w B b c Z a C w u L b j N j N L 7 8 8 m v x 2 W e f 2 v e i Q + S M L q l l Z W X 2 I z P H a a Y 6 f R y 9 m V o s / J x + k s n b Z e 0 i y / B D R 0 d G R Y r d g l k T F y g H p J z 0 j y Q E K 0 + 9 2 F I 1 q i K j T u j r c O r U K b F 3 7 x 7 7 k d g 4 L T V J R W W l a G 9 r F 8 u W L X F t C R w L C K L 2 T / w y V 4 m 1 2 g 8 j d 1 A H E Q j I N P Y m i 3 s t I a 3 k x w 8 l 0 s Y + U y + S p V m t Y n F 5 q P C Q C d Q M M L G Q / G K P 8 C W E p M h o w g S X P L b 6 p 2 n 8 w G D s y a f s Q t j f P y D e e 2 + b W L K 4 W l 6 o w K y F C X 7 4 8 Z B 9 y x / U a c 2 V a Y g 2 p b D P W q e x g g 0 M w v a n 1 3 w H c 0 b H E 5 R G e t H C B D X 9 4 W 3 E + C 4 m d H y K C 9 Q s e P 7 8 u S o 7 x 6 T 7 l 3 / 5 N 2 X e Q X G E b G Q n d O L 5 8 5 + / U l t 6 m q X x l L I 7 + 1 D g o + m E V r Q I t L d 3 q L 8 a G o f Q E w G + + P x L 8 X G M 6 1 U P H z 6 2 b 8 0 e M t v f e e c t 1 V k 1 K S l R z e Z q j W v T B v H k y R N P o a I 2 C S H i 5 5 T d S e l l R G e o k H I G w 3 0 d 3 i Y f s Z a 4 L R g Z B g T h U 7 L H C U 5 g 1 l R X L 1 J / G U x k d o N X i B W h 4 H G 3 N R X A 0 W W D r / X r 1 6 n 7 J 4 6 f F D u M 7 A h t c i D I C D b 7 y L q l P 9 U 8 r R W L q i q j b j a G i U b + I F p y t v C d L 1 y 4 K L Z u f c d + Z D p n p H m 7 f O 3 r o m c i R 2 1 S Q I o P 6 U k v M 1 V p j W J F V c h y 4 L r j 4 5 L J D 2 F X m b 4 I 6 U m W g x h J m F 7 u r / z z c e 0 5 O 5 A H R F 5 x l R r M F A k i H A z w R 4 9 r x O F D R 9 U u f n o G M x k a G h Y / S n P M S 5 i A 5 x A m 8 v k w C U 1 h A m 2 / Y 0 q h 0 b x y C R c v W h h x N 0 E N 2 m P T p o 3 2 v d g g 2 5 3 v o 3 n 4 8 J E S J r K 3 8 U n d G B u f E C X 5 G S p 8 T k P L l 1 2 Y o G 6 4 P G g d A O d M C x O L 1 Q l n 7 n R N E f p n m 8 q T 9 y f E W C B T b a 2 4 f a l V Z / + i I i q / J N b l P F M n 1 X R Q n f z z F 4 f E H 3 8 b 2 r q z p q Z G L F 2 6 1 L 4 X j i 5 k o x R i Q A r j B i l U p B z N N E v i 6 6 + / E + U V Z e L N z W / Y j 0 T m p 5 9 u q S 1 l Y k G Z m r X 1 K j r Y 0 J M g K n K j 2 z e Y r 2 j Z W 8 0 Z o n f M 3 b R j 7 W p 5 4 Z g q H I S X Y T w i F + 9 U d k 3 L c + T Y A u v K x p Q w Y b a 8 v y p R m T H 0 S N B N K 9 g 9 g p t L C 8 f D 9 j D N T p 0 S 6 + T / k U g b b c u W v 3 R u 9 x J E i G x O l e Y l B 0 s 8 D h 0 6 L A U q t M e Q 9 r 0 0 h J k x 9 x Y t q l L C B A g T A z D a r u d O 2 L v o 0 0 8 / m t a X 2 4 3 u n h 5 l 9 p k V v R w H k c J I U D F L e U h 5 e Z n 6 L k N t / v w w f B D y 8 r Y s l s 6 8 / b V o m P L 2 o l E 1 D v k h W V s L 0 8 s C Q S u v p O G E 7 s 7 W 4 N V E w m j W y B f y C + q 6 o S c g B k a n + w i v G l z 8 y Y l x t Q b F Q K T W S D M i h S F V D i A t P J h p j x 4 9 U r M 6 A 5 a y e d P 8 Y 5 + i 9 e v X B h M v 2 f + J h N V Y Q U D Q O G x S g E 9 X U u I u W B w v A q v X j P D d G h u b x b b 3 t o p h a Z 5 S v K i 5 / + C h C u t T u s 9 E Q g m J P v Y j R 4 + p X R X 9 w v H x u X 5 K X z h 1 f n M A 5 5 v 3 l 4 6 E K R K t O Z V A 0 W R + u 3 R E e 0 Y z 5 E w x J Q q N L T z 8 w k 7 Z V + r 9 1 e X 8 p T I 2 O i K 2 l L X L A V a g 7 l M u Y f b K o 5 l 8 c b F l b z t h R 4 5 C + / / g k f R B l t l B D c w i F h E z Y m x 2 f / H i Z f H W W 2 + K p q Y m z 0 X a x s Y m c f P G T e W f m b M u E U U / P e y c E C V c s c I 6 b r 8 w o R C q j + R P w s v k f q R I g 2 T r o n 7 l Q 7 G B + M 3 G Z P m Y H T Z n x w Y u f n H 2 x I y E C T D 9 U N H O / m a v E s k p q U F h g k u X r o i j R 4 6 r 2 z R I Y R M y L 8 6 c D i + S Y 0 U e L c Y M j j k e q z C x p o U / A w i T W 7 U u j 2 G m / e r X + 6 e Z M C T R x p J K B V e v X h e P H 8 c e d m f h G W F C S x 4 8 e N i 1 i U x I F 7 w c j G K F J g S U 1 k S Y M p K n V N V G 0 E 6 L p e h N 4 x a V w Q Y m y P G q Q g G d Z s O G t W L 3 n p 1 K K N i q 5 Z N P P r S f m Q 4 V s y b p m a G s c K e P 5 Q c 6 H y G Q G n p N o I 1 u 3 7 k j j h 8 / o S J V k T I o C O e j o b 6 J o S d 7 f 3 + f 2 L P H v 7 n n B K H 6 4 I O 9 S r g J u 5 u T w F w V J c 4 l J 2 o y g i b o o P R t O d 1 B g c K p J O x 5 9 N h x c e C H g 7 4 u o t 7 I V 6 O L 3 1 6 W r f 1 f B J R 4 Y 5 q Q / L p x o x W C Z v A i U K B P a 7 P R T J + + f M 5 1 q q k p y 1 L g O u g 9 i K J B + + B / / / c v l I m 4 f / 9 e + 1 E L K n 7 R R u v W r h U 7 d + 5 Q J p Y p c F 5 8 8 v G H v k L u 8 P 7 7 2 1 W E E m G Y L e z n p B v O t E q T 6 p d C W F D C B E e W g Y D D y J f b t y / 2 3 L S j D 5 L E V M L c 1 N T 8 E t m 2 e E S k 2 Z 2 R E L B V q 1 a K i c R 0 k e n o l s T m z O v W r b X v h W A t p 6 l r T A w l l 4 q k L G u P o p 1 y s k p 0 k Y P 6 + n q x c K G 1 4 b V z I Z n 7 w 8 M j K j F 3 p m C G e U W 2 n P B Z a W m h M D i R S b c O U V 7 Q P Y m G L 5 q X y X e K R H H W h L d A m T Q 3 N 6 u t O 2 L l 6 N F j Y r c R 8 c H 0 S Q g k q b 5 n Y / P Q U u p l x N w Q 2 m t X B 7 Q Q E 5 f O o R s Z T x C n I 6 T c 4 K s 6 4 f + 9 m r X w / n 6 0 k R v m / z Y 3 t / h 2 D U j L q q y s t O / 5 x / k 9 c C v M X Q x f d s L t D A / I x Y p G X d 3 z s K 3 y W d 2 n a 4 8 G W / P 6 9 R t q o W 5 D x Z i o e s n W F u Y L M p C Z Y a k q v X P n n n K u u e / 8 O V + f I + 4 0 J 6 v b k Y Q J G h 3 b u j y u b f U U J k A g 3 M w w 5 a f 0 9 6 t Q t 8 n V a 9 d V 2 B 7 z j e a Z w E B H 6 y B g / E T q P s t + t L V y P P A 6 P 8 0 t n z 6 t V c f S 2 d U 1 7 X v 8 k o Q J f G k o o i 9 m S P O L P 3 8 l d u 5 4 X 5 o V C e L S 5 S t i v T R X d F g W o W K t A 7 t 7 7 9 7 w / V 5 J 9 q S T q Y Z I 1 I X G U F T s L x 2 n K T a X v F k 1 K n I j b C V z 8 e I l 8 d Z b W + x 7 F j 8 e P C T 2 f 2 B l b z D 4 a 2 v r B F 1 m W f / y Q u c P A p n p O i M e o e W 5 A w c O B o M v C H 5 p 9 p i a S P W + V W h p T F m 0 c V d 3 j 9 j + n n d V L p P L L w 1 f A s V u 2 c u W h d J k g m a A / C t v 2 I 9 O h 6 R B s + z a H F B a u H 6 J J + 1 l g y U L 1 g G X F 4 2 L R Y 7 d / k w w w 3 p 6 + q Q p V q 6 u H 8 m r + / a F B y 9 i p V s K B b 4 V Z S s a T H v W Z 9 A u N P c B N B q C R F s 0 o o s N D Q 2 q 4 6 s X v 9 R x 4 W u 6 v H f v g X 3 L g o v B K r 9 T m H B G T b Q w N T Y 2 i u v S K X / 2 r E 4 J F Q I 5 k z Z Y c d x B m K D E a E X A O X a C T 8 P a E m t M + H K m f z t T E B x T m I C A F m h h A o S O T A 8 d q i 8 v D 9 8 I 2 u S X P M l 6 C h T N 5 e m T Q K 0 P C 4 Q T c t Y x a W s L r 8 M B b G y z 6 R 8 L m Z 9 / / q X o 7 e s T r 2 3 a K K q q K p W G C m o 4 y a s c Y p 9 r S I X B 7 M L c 5 v x y n o n U M o n d u n V b + U X b t m 1 V r 2 W S i 5 Z / 6 I c / n 6 y x b 0 l z 0 L Y 4 / S T W 6 u t v 0 j d s F R P + k v E U K M w D 7 G M W H P G J P v / i S 3 W B c E 4 R m q 1 b r Y A D 6 t 2 E t Y P P P 7 e 2 r 3 / 7 7 S 3 i d 7 / 7 T K x a u V L d Z z Y D 0 4 / g v O o o W J z Z 0 d 3 V o d Y C 8 / K s r H Q G L Y L D F q S U g b z 7 b q g 2 6 c E D a W H M k n / 4 v 5 + L / / R h K L + w c 9 A S U B a V Y w V B u l j 3 y w p A u O H p Q 6 G d W C k 3 B 7 8 y I 9 A u x m P j Y 2 M i y Z G D F Y v z r W b R i Y A K p c e Z O c z 3 u 1 3 C 6 X D / / n 2 x a l V 4 P 3 X a c E X b x y o S a D 5 n q T y b n U 3 2 P p W W S J X 9 i D / o R e 6 n 7 c A v A c 9 R P y x P m F M o m P F M Y V I Y q n t w w E r z H x u L r H G I G g K v 5 z 3 T k q b E u 9 L e f r M q 3 A e L 4 5 9 I 4 z E r a / o W N + 8 b m f A z 4 V + P h G 9 i g I Z h 5 8 D v z t a q 8 L 9 f j j / + y x E m I Y T 4 / 7 o L B o G G 4 4 V T A A A A A E l F T k S u Q m C C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 N a m e = " C a p a   1 "   G u i d = " 8 c 2 7 8 2 c 4 - 9 d 9 b - 4 9 1 b - 8 2 f 6 - 8 d 5 3 7 a 4 f e 5 d 6 "   R e v = " 2 "   R e v G u i d = " a 1 1 e c 5 d 3 - 4 1 d e - 4 d e c - a 0 d 3 - 5 9 8 0 4 1 0 9 d 5 2 0 " 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 C h o o s i n g G e o F i e l d s = " f a l s e " & g t ; & l t ; G e o E n t i t y   N a m e = " G e o E n t i t y "   V i s i b l e = " f a l s e " & g t ; & l t ; G e o C o l u m n s & g t ; & l t ; G e o C o l u m n   N a m e = " C i u d a d "   V i s i b l e = " t r u e "   D a t a T y p e = " S t r i n g "   M o d e l Q u e r y N a m e = " ' R a n g o ' [ C i u d a d ] " & g t ; & l t ; T a b l e   M o d e l N a m e = " R a n g o "   N a m e I n S o u r c e = " R a n g o "   V i s i b l e = " t r u e "   L a s t R e f r e s h = " 0 0 0 1 - 0 1 - 0 1 T 0 0 : 0 0 : 0 0 "   / & g t ; & l t ; / G e o C o l u m n & g t ; & l t ; / G e o C o l u m n s & g t ; & l t ; O Z i p   N a m e = " C � d i g o   P o s t a l "   V i s i b l e = " t r u e "   D a t a T y p e = " L o n g "   M o d e l Q u e r y N a m e = " ' R a n g o ' [ C � d i g o   P o s t a l ] " & g t ; & l t ; T a b l e   M o d e l N a m e = " R a n g o "   N a m e I n S o u r c e = " R a n g o "   V i s i b l e = " t r u e "   L a s t R e f r e s h = " 0 0 0 1 - 0 1 - 0 1 T 0 0 : 0 0 : 0 0 "   / & g t ; & l t ; / O Z i p & g t ; & l t ; L o c a l i t y   N a m e = " C i u d a d "   V i s i b l e = " t r u e "   D a t a T y p e = " S t r i n g "   M o d e l Q u e r y N a m e = " ' R a n g o ' [ C i u d a d ] " & g t ; & l t ; T a b l e   M o d e l N a m e = " R a n g o "   N a m e I n S o u r c e = " R a n g o "   V i s i b l e = " t r u e "   L a s t R e f r e s h = " 0 0 0 1 - 0 1 - 0 1 T 0 0 : 0 0 : 0 0 "   / & g t ; & l t ; / L o c a l i t y & g t ; & l t ; / G e o E n t i t y & g t ; & l t ; M e a s u r e s 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Z i p & l t ; / G e o M a p p i n g T y p e & g t ; & l t ; G e o M a p p i n g T y p e & g t ; C i t y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7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C1749DE751C3F4A9C49D44525EB44E5" ma:contentTypeVersion="15" ma:contentTypeDescription="Crear nuevo documento." ma:contentTypeScope="" ma:versionID="d50b4109663f105a10b6c30e5498183a">
  <xsd:schema xmlns:xsd="http://www.w3.org/2001/XMLSchema" xmlns:xs="http://www.w3.org/2001/XMLSchema" xmlns:p="http://schemas.microsoft.com/office/2006/metadata/properties" xmlns:ns3="fde78efd-8437-4659-9b89-926eff9ba8cf" xmlns:ns4="23aa8978-8f26-4509-a5cc-2d502f723027" targetNamespace="http://schemas.microsoft.com/office/2006/metadata/properties" ma:root="true" ma:fieldsID="0fa3e85d7c1ced4813f4bd9ee16bd88e" ns3:_="" ns4:_="">
    <xsd:import namespace="fde78efd-8437-4659-9b89-926eff9ba8cf"/>
    <xsd:import namespace="23aa8978-8f26-4509-a5cc-2d502f723027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Location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4:SharingHintHash" minOccurs="0"/>
                <xsd:element ref="ns3:MediaLengthInSeconds" minOccurs="0"/>
                <xsd:element ref="ns3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e78efd-8437-4659-9b89-926eff9ba8c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4" nillable="true" ma:displayName="Location" ma:internalName="MediaServiceLocation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aa8978-8f26-4509-a5cc-2d502f723027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3BF0C17-9889-44CB-8E47-5E788A967C35}">
  <ds:schemaRefs>
    <ds:schemaRef ds:uri="http://www.w3.org/2001/XMLSchema"/>
    <ds:schemaRef ds:uri="http://microsoft.data.visualization.Client.Excel/1.0"/>
  </ds:schemaRefs>
</ds:datastoreItem>
</file>

<file path=customXml/itemProps2.xml><?xml version="1.0" encoding="utf-8"?>
<ds:datastoreItem xmlns:ds="http://schemas.openxmlformats.org/officeDocument/2006/customXml" ds:itemID="{75B766D0-2361-4808-A17D-6974402E5253}">
  <ds:schemaRefs>
    <ds:schemaRef ds:uri="http://www.w3.org/2001/XMLSchema"/>
    <ds:schemaRef ds:uri="http://microsoft.data.visualization.engine.tours/1.0"/>
  </ds:schemaRefs>
</ds:datastoreItem>
</file>

<file path=customXml/itemProps3.xml><?xml version="1.0" encoding="utf-8"?>
<ds:datastoreItem xmlns:ds="http://schemas.openxmlformats.org/officeDocument/2006/customXml" ds:itemID="{1F1A3105-0841-4831-A42C-08341CDFE682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5B3E077E-8F2F-492A-9D0E-E13067506387}">
  <ds:schemaRefs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http://schemas.microsoft.com/office/2006/metadata/properties"/>
    <ds:schemaRef ds:uri="http://purl.org/dc/dcmitype/"/>
    <ds:schemaRef ds:uri="http://purl.org/dc/elements/1.1/"/>
    <ds:schemaRef ds:uri="http://schemas.microsoft.com/office/infopath/2007/PartnerControls"/>
    <ds:schemaRef ds:uri="23aa8978-8f26-4509-a5cc-2d502f723027"/>
    <ds:schemaRef ds:uri="fde78efd-8437-4659-9b89-926eff9ba8cf"/>
    <ds:schemaRef ds:uri="http://purl.org/dc/terms/"/>
  </ds:schemaRefs>
</ds:datastoreItem>
</file>

<file path=customXml/itemProps5.xml><?xml version="1.0" encoding="utf-8"?>
<ds:datastoreItem xmlns:ds="http://schemas.openxmlformats.org/officeDocument/2006/customXml" ds:itemID="{308017FB-E0DF-49A0-B4CB-000E7154ED6D}">
  <ds:schemaRefs>
    <ds:schemaRef ds:uri="http://www.w3.org/2001/XMLSchema"/>
    <ds:schemaRef ds:uri="http://microsoft.data.visualization.Client.Excel.CustomMapList/1.0"/>
  </ds:schemaRefs>
</ds:datastoreItem>
</file>

<file path=customXml/itemProps6.xml><?xml version="1.0" encoding="utf-8"?>
<ds:datastoreItem xmlns:ds="http://schemas.openxmlformats.org/officeDocument/2006/customXml" ds:itemID="{3E285E04-DFAA-47FA-914C-FF462BBB4E93}">
  <ds:schemaRefs>
    <ds:schemaRef ds:uri="http://www.w3.org/2001/XMLSchema"/>
    <ds:schemaRef ds:uri="http://microsoft.data.visualization.engine.tours/1.0"/>
  </ds:schemaRefs>
</ds:datastoreItem>
</file>

<file path=customXml/itemProps7.xml><?xml version="1.0" encoding="utf-8"?>
<ds:datastoreItem xmlns:ds="http://schemas.openxmlformats.org/officeDocument/2006/customXml" ds:itemID="{0713E901-6AEE-4487-AA22-34FA6B156FA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de78efd-8437-4659-9b89-926eff9ba8cf"/>
    <ds:schemaRef ds:uri="23aa8978-8f26-4509-a5cc-2d502f72302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17</vt:i4>
      </vt:variant>
    </vt:vector>
  </HeadingPairs>
  <TitlesOfParts>
    <vt:vector size="17" baseType="lpstr">
      <vt:lpstr>INDICE</vt:lpstr>
      <vt:lpstr>Evo_superf_nac_y_Exportación</vt:lpstr>
      <vt:lpstr>Superf por región</vt:lpstr>
      <vt:lpstr>Exportación</vt:lpstr>
      <vt:lpstr>HistSupxEspecieExp</vt:lpstr>
      <vt:lpstr>supf especies_exp</vt:lpstr>
      <vt:lpstr>esp. certificación por region</vt:lpstr>
      <vt:lpstr>Esp OVM Certificadas</vt:lpstr>
      <vt:lpstr>Superf_Sistema_Certi_Exp</vt:lpstr>
      <vt:lpstr>Exportación por Categoría</vt:lpstr>
      <vt:lpstr>Nacional</vt:lpstr>
      <vt:lpstr>Evo_superficie_Nac_Esp</vt:lpstr>
      <vt:lpstr>supf especies Nacional</vt:lpstr>
      <vt:lpstr>superf nacionales por region</vt:lpstr>
      <vt:lpstr>Variedades de Trigo Harinero</vt:lpstr>
      <vt:lpstr>Variedades de Papa</vt:lpstr>
      <vt:lpstr>Variedades de Avena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Jorge Osses</dc:creator>
  <cp:lastModifiedBy>Jorge Osses</cp:lastModifiedBy>
  <dcterms:created xsi:type="dcterms:W3CDTF">2020-04-09T20:28:46Z</dcterms:created>
  <dcterms:modified xsi:type="dcterms:W3CDTF">2023-05-12T13:47:42Z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0x0101009C1749DE751C3F4A9C49D44525EB44E5</vt:lpwstr>
  </property>
</Properties>
</file>