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690" windowWidth="15300" windowHeight="5190" firstSheet="2" activeTab="5"/>
  </bookViews>
  <sheets>
    <sheet name="Evolución de la sup certificada" sheetId="1" r:id="rId1"/>
    <sheet name="Variedades de trigo harinero " sheetId="2" r:id="rId2"/>
    <sheet name="Variedad de papa" sheetId="3" r:id="rId3"/>
    <sheet name="Variedades de avena" sheetId="4" r:id="rId4"/>
    <sheet name="Sup por región" sheetId="5" r:id="rId5"/>
    <sheet name="Sup. por sist" sheetId="6" r:id="rId6"/>
    <sheet name="Esp Export" sheetId="7" r:id="rId7"/>
    <sheet name="Esp Nac" sheetId="8" r:id="rId8"/>
    <sheet name="Expor esp" sheetId="9" r:id="rId9"/>
  </sheets>
  <calcPr calcId="145621"/>
</workbook>
</file>

<file path=xl/calcChain.xml><?xml version="1.0" encoding="utf-8"?>
<calcChain xmlns="http://schemas.openxmlformats.org/spreadsheetml/2006/main">
  <c r="E44" i="2" l="1"/>
  <c r="F44" i="2"/>
  <c r="E29" i="9" l="1"/>
  <c r="D29" i="9"/>
  <c r="D11" i="7" l="1"/>
  <c r="D15" i="8" l="1"/>
  <c r="D11" i="6" l="1"/>
  <c r="E15" i="5" l="1"/>
  <c r="F15" i="5"/>
  <c r="E11" i="4" l="1"/>
  <c r="D11" i="4"/>
  <c r="E33" i="3" l="1"/>
  <c r="F33" i="3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<sst xmlns="http://schemas.openxmlformats.org/spreadsheetml/2006/main" count="161" uniqueCount="142">
  <si>
    <t>AÑO</t>
  </si>
  <si>
    <t>NACIONAL</t>
  </si>
  <si>
    <t>EXPORTACION</t>
  </si>
  <si>
    <t>TOTAL</t>
  </si>
  <si>
    <t>Sup. ha</t>
  </si>
  <si>
    <t>Ciko Inia</t>
  </si>
  <si>
    <t>Crac Baer</t>
  </si>
  <si>
    <t>Dollico Inia</t>
  </si>
  <si>
    <t>Don Feña</t>
  </si>
  <si>
    <t>DonCrac Baer</t>
  </si>
  <si>
    <t>Fritz Baer</t>
  </si>
  <si>
    <t>Gorrion</t>
  </si>
  <si>
    <t>Halcon</t>
  </si>
  <si>
    <t>Ilustre</t>
  </si>
  <si>
    <t>Impulso Baer</t>
  </si>
  <si>
    <t>Innovo Baer</t>
  </si>
  <si>
    <t>Kipa Inia</t>
  </si>
  <si>
    <t>Konde Inia</t>
  </si>
  <si>
    <t>Kumpa Inia</t>
  </si>
  <si>
    <t>Lasana Inia</t>
  </si>
  <si>
    <t>Maxi baer</t>
  </si>
  <si>
    <t>Millan inia</t>
  </si>
  <si>
    <t>Otto Baer</t>
  </si>
  <si>
    <t>Pandora Inia</t>
  </si>
  <si>
    <t>Pantera Inia</t>
  </si>
  <si>
    <t>Pionero Inia</t>
  </si>
  <si>
    <t>Queltehue</t>
  </si>
  <si>
    <t>Rocky Inia</t>
  </si>
  <si>
    <t>Suri Inia</t>
  </si>
  <si>
    <t>Swindy</t>
  </si>
  <si>
    <t>Tukan Inia</t>
  </si>
  <si>
    <t>Veronica</t>
  </si>
  <si>
    <t>Invento Baer</t>
  </si>
  <si>
    <t xml:space="preserve">                                           </t>
  </si>
  <si>
    <t xml:space="preserve">        VARIEDADES DE TRIGO HARINERO BAJO CERTIFICACIÓN</t>
  </si>
  <si>
    <t>VARIEDAD</t>
  </si>
  <si>
    <t>2012 /2013</t>
  </si>
  <si>
    <t>Bicentenario INIA</t>
  </si>
  <si>
    <t>Caluga Baer</t>
  </si>
  <si>
    <t>Ikaro Baer</t>
  </si>
  <si>
    <t>Maqui INIA</t>
  </si>
  <si>
    <t>Maxwell</t>
  </si>
  <si>
    <t>Quijote Baer</t>
  </si>
  <si>
    <t>Quino Baer</t>
  </si>
  <si>
    <t>Tricahue</t>
  </si>
  <si>
    <t>Total general</t>
  </si>
  <si>
    <t>Bakán baer</t>
  </si>
  <si>
    <t>-</t>
  </si>
  <si>
    <t xml:space="preserve">                                    SUPERFICIE (ha)</t>
  </si>
  <si>
    <t>2014 /2015</t>
  </si>
  <si>
    <t xml:space="preserve">        VARIEDADES DE PAPA BAJO CERTIFICACIÓN</t>
  </si>
  <si>
    <t>2013/2014</t>
  </si>
  <si>
    <t>AGATA</t>
  </si>
  <si>
    <t>ASTERIX</t>
  </si>
  <si>
    <t>ATLANTIC</t>
  </si>
  <si>
    <t>BARAKA</t>
  </si>
  <si>
    <t>CAESAR</t>
  </si>
  <si>
    <t>CARDINAL</t>
  </si>
  <si>
    <t>CORNADO</t>
  </si>
  <si>
    <t>DESIREE</t>
  </si>
  <si>
    <t>INNOVATOR</t>
  </si>
  <si>
    <t>KARU INIA</t>
  </si>
  <si>
    <t>MONALISA</t>
  </si>
  <si>
    <t>PATAGONIA INIA</t>
  </si>
  <si>
    <t>PUKARA</t>
  </si>
  <si>
    <t>PUYEHUE INIA</t>
  </si>
  <si>
    <t>RED LADY</t>
  </si>
  <si>
    <t>RED SCARLETT</t>
  </si>
  <si>
    <t>RODEO</t>
  </si>
  <si>
    <t>ROMANO</t>
  </si>
  <si>
    <t>SHEPODY</t>
  </si>
  <si>
    <t>SYMFONIA</t>
  </si>
  <si>
    <t>VERDI</t>
  </si>
  <si>
    <t>YAGANA</t>
  </si>
  <si>
    <t>VARIEDADES PROVISORIA</t>
  </si>
  <si>
    <t>2014/2015</t>
  </si>
  <si>
    <t>COLOMBA</t>
  </si>
  <si>
    <t>FL-1867</t>
  </si>
  <si>
    <t>SUPERFICIE (ha)</t>
  </si>
  <si>
    <t xml:space="preserve">        VARIEDADES DE AVENA BAJO CERTIFICACIÓN</t>
  </si>
  <si>
    <t xml:space="preserve">                         SUPERFICIE (ha)</t>
  </si>
  <si>
    <t>2013 /2014</t>
  </si>
  <si>
    <t>Supernova INIA</t>
  </si>
  <si>
    <t>Symphony</t>
  </si>
  <si>
    <t>Urano INIA</t>
  </si>
  <si>
    <t>Pituca Baer</t>
  </si>
  <si>
    <t>Exportación</t>
  </si>
  <si>
    <t>Nacional</t>
  </si>
  <si>
    <t>Región</t>
  </si>
  <si>
    <t>Sup. Ha</t>
  </si>
  <si>
    <t>V</t>
  </si>
  <si>
    <t>RM</t>
  </si>
  <si>
    <t>VI</t>
  </si>
  <si>
    <t>VII</t>
  </si>
  <si>
    <t>VIII</t>
  </si>
  <si>
    <t>IX</t>
  </si>
  <si>
    <t>XIV</t>
  </si>
  <si>
    <t>X</t>
  </si>
  <si>
    <t>XI</t>
  </si>
  <si>
    <t>Total</t>
  </si>
  <si>
    <t>AVENA</t>
  </si>
  <si>
    <t>PAPA</t>
  </si>
  <si>
    <t>CEBADA</t>
  </si>
  <si>
    <t>TRIGO CANDEAL</t>
  </si>
  <si>
    <t>TRIGO HARINERO</t>
  </si>
  <si>
    <t>LUPINO AMARILLO</t>
  </si>
  <si>
    <t>Especie</t>
  </si>
  <si>
    <t>Total Sup(ha)</t>
  </si>
  <si>
    <t xml:space="preserve">OECD </t>
  </si>
  <si>
    <t>AOSCA</t>
  </si>
  <si>
    <t>OTROS</t>
  </si>
  <si>
    <t>MAÍZ</t>
  </si>
  <si>
    <t>MARAVILLA</t>
  </si>
  <si>
    <t>RAPS</t>
  </si>
  <si>
    <t>CERTIFICACIÓN EXPORTACIÓN POR ESPECIE</t>
  </si>
  <si>
    <t>ESPECIE</t>
  </si>
  <si>
    <t>2013/14</t>
  </si>
  <si>
    <t>Alforfom</t>
  </si>
  <si>
    <t>Avena</t>
  </si>
  <si>
    <t>Avena Estrigosa</t>
  </si>
  <si>
    <t>Cártamo</t>
  </si>
  <si>
    <t>Cebada</t>
  </si>
  <si>
    <t>Frejol</t>
  </si>
  <si>
    <t>Maravilla</t>
  </si>
  <si>
    <t>Maíz</t>
  </si>
  <si>
    <t>Mostaza verde</t>
  </si>
  <si>
    <t>Nabo</t>
  </si>
  <si>
    <t>Raps</t>
  </si>
  <si>
    <t>Remolacha</t>
  </si>
  <si>
    <t>Soya</t>
  </si>
  <si>
    <t>Tabaco</t>
  </si>
  <si>
    <t>Trébol encarnado</t>
  </si>
  <si>
    <t>Trébol rosado</t>
  </si>
  <si>
    <t>Triticale</t>
  </si>
  <si>
    <t>Thimoty</t>
  </si>
  <si>
    <t>Total General</t>
  </si>
  <si>
    <t>2014/15</t>
  </si>
  <si>
    <t>Arveja</t>
  </si>
  <si>
    <t>Sorgo</t>
  </si>
  <si>
    <t>Haba</t>
  </si>
  <si>
    <t>Lupino azul</t>
  </si>
  <si>
    <t>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</si>
</sst>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b/>
      <sz val="8"/>
      <color rgb="FFFFFFFF"/>
      <name val="Verdana"/>
      <family val="2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8" xfId="0" applyFont="1" applyBorder="1" applyAlignment="1">
      <alignment horizontal="left" vertical="center"/>
    </xf>
    <xf numFmtId="3" fontId="0" fillId="0" borderId="8" xfId="0" applyNumberFormat="1" applyBorder="1"/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3" fontId="0" fillId="0" borderId="9" xfId="0" applyNumberFormat="1" applyBorder="1"/>
    <xf numFmtId="0" fontId="2" fillId="0" borderId="9" xfId="0" applyFont="1" applyBorder="1" applyAlignment="1">
      <alignment horizontal="right" vertical="center"/>
    </xf>
    <xf numFmtId="3" fontId="0" fillId="0" borderId="9" xfId="0" applyNumberFormat="1" applyFill="1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Fill="1" applyBorder="1" applyAlignment="1">
      <alignment horizontal="left"/>
    </xf>
    <xf numFmtId="3" fontId="0" fillId="0" borderId="9" xfId="0" applyNumberForma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/>
    </xf>
    <xf numFmtId="0" fontId="0" fillId="0" borderId="9" xfId="0" applyBorder="1" applyAlignment="1">
      <alignment horizontal="right"/>
    </xf>
    <xf numFmtId="1" fontId="0" fillId="0" borderId="9" xfId="0" applyNumberFormat="1" applyBorder="1"/>
    <xf numFmtId="0" fontId="3" fillId="3" borderId="1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 wrapText="1"/>
    </xf>
    <xf numFmtId="164" fontId="5" fillId="0" borderId="9" xfId="0" applyNumberFormat="1" applyFont="1" applyFill="1" applyBorder="1" applyAlignment="1">
      <alignment horizontal="right" vertical="center" wrapText="1"/>
    </xf>
    <xf numFmtId="0" fontId="2" fillId="0" borderId="9" xfId="0" applyFont="1" applyBorder="1"/>
    <xf numFmtId="1" fontId="0" fillId="0" borderId="9" xfId="0" applyNumberFormat="1" applyFill="1" applyBorder="1"/>
    <xf numFmtId="0" fontId="2" fillId="0" borderId="19" xfId="0" applyFont="1" applyFill="1" applyBorder="1"/>
    <xf numFmtId="1" fontId="0" fillId="0" borderId="19" xfId="0" applyNumberFormat="1" applyFill="1" applyBorder="1"/>
    <xf numFmtId="0" fontId="1" fillId="3" borderId="10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9" xfId="0" applyFill="1" applyBorder="1"/>
    <xf numFmtId="0" fontId="0" fillId="0" borderId="27" xfId="0" applyFill="1" applyBorder="1"/>
    <xf numFmtId="0" fontId="0" fillId="0" borderId="17" xfId="0" applyFill="1" applyBorder="1"/>
    <xf numFmtId="3" fontId="0" fillId="0" borderId="18" xfId="0" applyNumberFormat="1" applyFill="1" applyBorder="1"/>
    <xf numFmtId="0" fontId="2" fillId="0" borderId="9" xfId="0" applyFont="1" applyBorder="1" applyAlignment="1">
      <alignment horizontal="left" vertical="top" wrapText="1"/>
    </xf>
    <xf numFmtId="3" fontId="2" fillId="0" borderId="9" xfId="0" applyNumberFormat="1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vertical="center" wrapText="1"/>
    </xf>
    <xf numFmtId="0" fontId="0" fillId="0" borderId="30" xfId="0" applyBorder="1"/>
    <xf numFmtId="0" fontId="8" fillId="2" borderId="28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horizontal="right" vertical="center" wrapText="1"/>
    </xf>
    <xf numFmtId="0" fontId="8" fillId="2" borderId="31" xfId="0" applyFont="1" applyFill="1" applyBorder="1" applyAlignment="1">
      <alignment horizontal="right" vertical="center" wrapText="1"/>
    </xf>
    <xf numFmtId="0" fontId="8" fillId="2" borderId="32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right" vertical="center" wrapText="1"/>
    </xf>
    <xf numFmtId="0" fontId="8" fillId="2" borderId="33" xfId="0" applyFont="1" applyFill="1" applyBorder="1" applyAlignment="1">
      <alignment horizontal="right" vertical="center" wrapText="1"/>
    </xf>
    <xf numFmtId="0" fontId="8" fillId="2" borderId="31" xfId="0" applyFont="1" applyFill="1" applyBorder="1" applyAlignment="1">
      <alignment vertical="center" wrapText="1"/>
    </xf>
    <xf numFmtId="3" fontId="8" fillId="2" borderId="28" xfId="0" applyNumberFormat="1" applyFont="1" applyFill="1" applyBorder="1" applyAlignment="1">
      <alignment horizontal="right" vertical="center" wrapText="1"/>
    </xf>
    <xf numFmtId="3" fontId="8" fillId="2" borderId="29" xfId="0" applyNumberFormat="1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vertical="center" wrapText="1"/>
    </xf>
    <xf numFmtId="0" fontId="0" fillId="0" borderId="34" xfId="0" applyBorder="1"/>
    <xf numFmtId="0" fontId="7" fillId="2" borderId="28" xfId="0" applyFont="1" applyFill="1" applyBorder="1" applyAlignment="1">
      <alignment horizontal="center" vertical="center" wrapText="1"/>
    </xf>
    <xf numFmtId="0" fontId="0" fillId="0" borderId="0" xfId="0" applyBorder="1"/>
    <xf numFmtId="3" fontId="8" fillId="0" borderId="28" xfId="0" applyNumberFormat="1" applyFont="1" applyFill="1" applyBorder="1" applyAlignment="1">
      <alignment horizontal="right" vertical="center" wrapText="1"/>
    </xf>
    <xf numFmtId="1" fontId="7" fillId="2" borderId="28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</a:t>
            </a:r>
            <a:r>
              <a:rPr lang="es-CL" baseline="0"/>
              <a:t> de la superficie bajo certificación</a:t>
            </a:r>
          </a:p>
          <a:p>
            <a:pPr>
              <a:defRPr/>
            </a:pPr>
            <a:r>
              <a:rPr lang="es-CL" baseline="0"/>
              <a:t>Exportación y Nacional</a:t>
            </a:r>
            <a:endParaRPr lang="es-CL"/>
          </a:p>
        </c:rich>
      </c:tx>
      <c:layout>
        <c:manualLayout>
          <c:xMode val="edge"/>
          <c:yMode val="edge"/>
          <c:x val="0.19610530896431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48311095577806"/>
          <c:y val="0.22770239513418755"/>
          <c:w val="0.83680262878367362"/>
          <c:h val="0.63581757077413292"/>
        </c:manualLayout>
      </c:layout>
      <c:lineChart>
        <c:grouping val="standard"/>
        <c:varyColors val="0"/>
        <c:ser>
          <c:idx val="1"/>
          <c:order val="0"/>
          <c:tx>
            <c:v>Nacional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'Evolución de la sup certificada'!$C$6:$C$26</c:f>
              <c:numCache>
                <c:formatCode>General</c:formatCode>
                <c:ptCount val="21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'Evolución de la sup certificada'!$D$6:$D$26</c:f>
              <c:numCache>
                <c:formatCode>#,##0</c:formatCode>
                <c:ptCount val="21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4517</c:v>
                </c:pt>
                <c:pt idx="16">
                  <c:v>3448</c:v>
                </c:pt>
                <c:pt idx="17">
                  <c:v>3989</c:v>
                </c:pt>
                <c:pt idx="18">
                  <c:v>3662</c:v>
                </c:pt>
                <c:pt idx="19">
                  <c:v>4409</c:v>
                </c:pt>
                <c:pt idx="20">
                  <c:v>4636</c:v>
                </c:pt>
              </c:numCache>
            </c:numRef>
          </c:val>
          <c:smooth val="0"/>
        </c:ser>
        <c:ser>
          <c:idx val="2"/>
          <c:order val="1"/>
          <c:tx>
            <c:v>Exportacion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'Evolución de la sup certificada'!$C$6:$C$26</c:f>
              <c:numCache>
                <c:formatCode>General</c:formatCode>
                <c:ptCount val="21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'Evolución de la sup certificada'!$E$6:$E$26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67</c:v>
                </c:pt>
                <c:pt idx="9" formatCode="#,##0">
                  <c:v>134</c:v>
                </c:pt>
                <c:pt idx="10" formatCode="#,##0">
                  <c:v>3957</c:v>
                </c:pt>
                <c:pt idx="11" formatCode="#,##0">
                  <c:v>5276</c:v>
                </c:pt>
                <c:pt idx="12" formatCode="#,##0">
                  <c:v>6206</c:v>
                </c:pt>
                <c:pt idx="13" formatCode="#,##0">
                  <c:v>14621</c:v>
                </c:pt>
                <c:pt idx="14" formatCode="#,##0">
                  <c:v>13275</c:v>
                </c:pt>
                <c:pt idx="15" formatCode="#,##0">
                  <c:v>16439</c:v>
                </c:pt>
                <c:pt idx="16" formatCode="#,##0">
                  <c:v>19979</c:v>
                </c:pt>
                <c:pt idx="17" formatCode="#,##0">
                  <c:v>21512</c:v>
                </c:pt>
                <c:pt idx="18" formatCode="#,##0">
                  <c:v>40125</c:v>
                </c:pt>
                <c:pt idx="19" formatCode="#,##0">
                  <c:v>32693</c:v>
                </c:pt>
                <c:pt idx="20" formatCode="#,##0">
                  <c:v>10219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37856"/>
        <c:axId val="104139776"/>
      </c:lineChart>
      <c:catAx>
        <c:axId val="10413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Temporada</a:t>
                </a:r>
              </a:p>
            </c:rich>
          </c:tx>
          <c:layout>
            <c:manualLayout>
              <c:xMode val="edge"/>
              <c:yMode val="edge"/>
              <c:x val="0.4747603187982703"/>
              <c:y val="0.9305217382882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4139776"/>
        <c:crosses val="autoZero"/>
        <c:auto val="1"/>
        <c:lblAlgn val="ctr"/>
        <c:lblOffset val="100"/>
        <c:noMultiLvlLbl val="0"/>
      </c:catAx>
      <c:valAx>
        <c:axId val="104139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800"/>
            </a:pPr>
            <a:endParaRPr lang="es-CL"/>
          </a:p>
        </c:txPr>
        <c:crossAx val="104137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37207979550858"/>
          <c:y val="0.24801018876330497"/>
          <c:w val="0.31424124366960654"/>
          <c:h val="5.8080470568485205E-2"/>
        </c:manualLayout>
      </c:layout>
      <c:overlay val="0"/>
      <c:txPr>
        <a:bodyPr/>
        <a:lstStyle/>
        <a:p>
          <a:pPr>
            <a:defRPr b="1"/>
          </a:pPr>
          <a:endParaRPr lang="es-CL"/>
        </a:p>
      </c:txPr>
    </c:legend>
    <c:plotVisOnly val="1"/>
    <c:dispBlanksAs val="gap"/>
    <c:showDLblsOverMax val="0"/>
  </c:chart>
  <c:spPr>
    <a:gradFill>
      <a:gsLst>
        <a:gs pos="0">
          <a:schemeClr val="accent2">
            <a:lumMod val="75000"/>
          </a:schemeClr>
        </a:gs>
        <a:gs pos="50000">
          <a:schemeClr val="accent2">
            <a:lumMod val="60000"/>
            <a:lumOff val="40000"/>
          </a:schemeClr>
        </a:gs>
        <a:gs pos="100000">
          <a:schemeClr val="accent2">
            <a:lumMod val="20000"/>
            <a:lumOff val="8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Superficie Multiplicada por Región</a:t>
            </a:r>
          </a:p>
          <a:p>
            <a:pPr>
              <a:defRPr/>
            </a:pPr>
            <a:r>
              <a:rPr lang="en-US" sz="1400"/>
              <a:t>Temporada 2014/15 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571062992125984"/>
          <c:y val="0.26436351706036748"/>
          <c:w val="0.79592891513560804"/>
          <c:h val="0.568730679498396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'Sup por región'!$E$4</c:f>
              <c:strCache>
                <c:ptCount val="1"/>
                <c:pt idx="0">
                  <c:v>Exportación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'Sup por región'!$D$6:$D$14</c:f>
              <c:strCache>
                <c:ptCount val="9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</c:strCache>
            </c:strRef>
          </c:cat>
          <c:val>
            <c:numRef>
              <c:f>'Sup por región'!$E$6:$E$14</c:f>
              <c:numCache>
                <c:formatCode>0</c:formatCode>
                <c:ptCount val="9"/>
                <c:pt idx="0">
                  <c:v>91.2</c:v>
                </c:pt>
                <c:pt idx="1">
                  <c:v>1490.7</c:v>
                </c:pt>
                <c:pt idx="2">
                  <c:v>1834</c:v>
                </c:pt>
                <c:pt idx="3">
                  <c:v>3677</c:v>
                </c:pt>
                <c:pt idx="4">
                  <c:v>2193</c:v>
                </c:pt>
                <c:pt idx="5">
                  <c:v>934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'Sup por región'!$F$4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'Sup por región'!$D$6:$D$14</c:f>
              <c:strCache>
                <c:ptCount val="9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</c:strCache>
            </c:strRef>
          </c:cat>
          <c:val>
            <c:numRef>
              <c:f>'Sup por región'!$F$6:$F$14</c:f>
              <c:numCache>
                <c:formatCode>0</c:formatCode>
                <c:ptCount val="9"/>
                <c:pt idx="0">
                  <c:v>0</c:v>
                </c:pt>
                <c:pt idx="1">
                  <c:v>161.9</c:v>
                </c:pt>
                <c:pt idx="2">
                  <c:v>130</c:v>
                </c:pt>
                <c:pt idx="3">
                  <c:v>230</c:v>
                </c:pt>
                <c:pt idx="4">
                  <c:v>912</c:v>
                </c:pt>
                <c:pt idx="5">
                  <c:v>1841</c:v>
                </c:pt>
                <c:pt idx="6">
                  <c:v>606.5</c:v>
                </c:pt>
                <c:pt idx="7">
                  <c:v>752.3</c:v>
                </c:pt>
                <c:pt idx="8">
                  <c:v>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148352"/>
        <c:axId val="117315072"/>
        <c:axId val="0"/>
      </c:bar3DChart>
      <c:catAx>
        <c:axId val="10414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Región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7315072"/>
        <c:crosses val="autoZero"/>
        <c:auto val="1"/>
        <c:lblAlgn val="ctr"/>
        <c:lblOffset val="100"/>
        <c:noMultiLvlLbl val="0"/>
      </c:catAx>
      <c:valAx>
        <c:axId val="117315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layout>
            <c:manualLayout>
              <c:xMode val="edge"/>
              <c:yMode val="edge"/>
              <c:x val="1.4290026246719162E-2"/>
              <c:y val="0.4647936716243802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414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886176727909008"/>
          <c:y val="0.32831984543598719"/>
          <c:w val="0.33447156605424322"/>
          <c:h val="0.1165084572761738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L" sz="1400"/>
              <a:t>Superficie  bajo Certificación por</a:t>
            </a:r>
            <a:r>
              <a:rPr lang="es-CL" sz="1400" baseline="0"/>
              <a:t> </a:t>
            </a:r>
            <a:r>
              <a:rPr lang="es-CL" sz="1400"/>
              <a:t>Sistema</a:t>
            </a:r>
          </a:p>
          <a:p>
            <a:pPr>
              <a:defRPr sz="1400"/>
            </a:pPr>
            <a:r>
              <a:rPr lang="es-CL" sz="1400"/>
              <a:t>Temporada</a:t>
            </a:r>
            <a:r>
              <a:rPr lang="es-CL" sz="1400" baseline="0"/>
              <a:t> 2014/15</a:t>
            </a:r>
            <a:endParaRPr lang="es-CL" sz="1400"/>
          </a:p>
        </c:rich>
      </c:tx>
      <c:layout/>
      <c:overlay val="0"/>
    </c:title>
    <c:autoTitleDeleted val="0"/>
    <c:view3D>
      <c:rotX val="30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-3.6876640419947508E-4"/>
                  <c:y val="-2.710921551472732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31933508311461E-2"/>
                  <c:y val="2.2929425488480605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9365704286964129E-3"/>
                  <c:y val="-4.56448673082531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'Sup. por sist'!$C$8:$C$10</c:f>
              <c:strCache>
                <c:ptCount val="3"/>
                <c:pt idx="0">
                  <c:v>OECD </c:v>
                </c:pt>
                <c:pt idx="1">
                  <c:v>AOSCA</c:v>
                </c:pt>
                <c:pt idx="2">
                  <c:v>OTROS</c:v>
                </c:pt>
              </c:strCache>
            </c:strRef>
          </c:cat>
          <c:val>
            <c:numRef>
              <c:f>'Sup. por sist'!$D$8:$D$10</c:f>
              <c:numCache>
                <c:formatCode>#,##0</c:formatCode>
                <c:ptCount val="3"/>
                <c:pt idx="0">
                  <c:v>7034.1</c:v>
                </c:pt>
                <c:pt idx="1">
                  <c:v>3008.95</c:v>
                </c:pt>
                <c:pt idx="2" formatCode="General">
                  <c:v>176.5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2014/2015</a:t>
            </a:r>
          </a:p>
        </c:rich>
      </c:tx>
      <c:overlay val="0"/>
    </c:title>
    <c:autoTitleDeleted val="0"/>
    <c:view3D>
      <c:rotX val="30"/>
      <c:rotY val="2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3787401574803149E-2"/>
                  <c:y val="2.287802566345873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45242782152231E-2"/>
                  <c:y val="1.92224409448818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591863517060367E-3"/>
                  <c:y val="-3.586103820355789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543416447944005E-2"/>
                  <c:y val="-1.49074074074074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'Esp Export'!$C$7:$C$10</c:f>
              <c:strCache>
                <c:ptCount val="4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OTROS</c:v>
                </c:pt>
              </c:strCache>
            </c:strRef>
          </c:cat>
          <c:val>
            <c:numRef>
              <c:f>'Esp Export'!$D$7:$D$10</c:f>
              <c:numCache>
                <c:formatCode>#,##0</c:formatCode>
                <c:ptCount val="4"/>
                <c:pt idx="0">
                  <c:v>5084.7</c:v>
                </c:pt>
                <c:pt idx="1">
                  <c:v>2198</c:v>
                </c:pt>
                <c:pt idx="2">
                  <c:v>1955</c:v>
                </c:pt>
                <c:pt idx="3">
                  <c:v>981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 sz="1400" b="1"/>
              <a:t>Certificación Nacional</a:t>
            </a:r>
          </a:p>
          <a:p>
            <a:pPr>
              <a:defRPr/>
            </a:pPr>
            <a:r>
              <a:rPr lang="es-CL" sz="1400" b="1"/>
              <a:t>Superficie Multiplicada por Especie</a:t>
            </a:r>
          </a:p>
          <a:p>
            <a:pPr>
              <a:defRPr/>
            </a:pPr>
            <a:r>
              <a:rPr lang="es-CL" sz="1200" b="1"/>
              <a:t>Temporada 2014/15</a:t>
            </a:r>
          </a:p>
        </c:rich>
      </c:tx>
      <c:overlay val="1"/>
    </c:title>
    <c:autoTitleDeleted val="0"/>
    <c:view3D>
      <c:rotX val="30"/>
      <c:rotY val="2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722222222222222"/>
          <c:y val="0.13425925925925927"/>
          <c:w val="0.63409776902887138"/>
          <c:h val="0.8657407407407407"/>
        </c:manualLayout>
      </c:layout>
      <c:pie3DChart>
        <c:varyColors val="1"/>
        <c:ser>
          <c:idx val="0"/>
          <c:order val="0"/>
          <c:spPr>
            <a:ln w="15875">
              <a:solidFill>
                <a:schemeClr val="tx1"/>
              </a:solidFill>
            </a:ln>
          </c:spPr>
          <c:explosion val="25"/>
          <c:dPt>
            <c:idx val="0"/>
            <c:bubble3D val="0"/>
            <c:spPr>
              <a:solidFill>
                <a:srgbClr val="FFFF00"/>
              </a:solidFill>
              <a:ln w="15875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5875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5875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0000"/>
              </a:solidFill>
              <a:ln w="158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5432414698162729E-2"/>
                  <c:y val="5.9483222960119306E-2"/>
                </c:manualLayout>
              </c:layout>
              <c:showLegendKey val="1"/>
              <c:showVal val="1"/>
              <c:showCatName val="1"/>
              <c:showSerName val="0"/>
              <c:showPercent val="1"/>
              <c:showBubbleSize val="0"/>
            </c:dLbl>
            <c:spPr>
              <a:ln w="9525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'Esp Nac'!$C$8:$C$14</c:f>
              <c:strCache>
                <c:ptCount val="7"/>
                <c:pt idx="0">
                  <c:v>TRIGO HARINERO</c:v>
                </c:pt>
                <c:pt idx="1">
                  <c:v>PAPA</c:v>
                </c:pt>
                <c:pt idx="2">
                  <c:v>LUPINO AMARILLO</c:v>
                </c:pt>
                <c:pt idx="3">
                  <c:v>OTROS</c:v>
                </c:pt>
                <c:pt idx="4">
                  <c:v>AVENA</c:v>
                </c:pt>
                <c:pt idx="5">
                  <c:v>TRIGO CANDEAL</c:v>
                </c:pt>
                <c:pt idx="6">
                  <c:v>CEBADA</c:v>
                </c:pt>
              </c:strCache>
            </c:strRef>
          </c:cat>
          <c:val>
            <c:numRef>
              <c:f>'Esp Nac'!$D$8:$D$14</c:f>
              <c:numCache>
                <c:formatCode>General</c:formatCode>
                <c:ptCount val="7"/>
                <c:pt idx="0" formatCode="#,##0">
                  <c:v>1914</c:v>
                </c:pt>
                <c:pt idx="1">
                  <c:v>592.70000000000005</c:v>
                </c:pt>
                <c:pt idx="2">
                  <c:v>544</c:v>
                </c:pt>
                <c:pt idx="3">
                  <c:v>404</c:v>
                </c:pt>
                <c:pt idx="4">
                  <c:v>374</c:v>
                </c:pt>
                <c:pt idx="5">
                  <c:v>480</c:v>
                </c:pt>
                <c:pt idx="6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9</xdr:row>
      <xdr:rowOff>156210</xdr:rowOff>
    </xdr:from>
    <xdr:to>
      <xdr:col>13</xdr:col>
      <xdr:colOff>632460</xdr:colOff>
      <xdr:row>26</xdr:row>
      <xdr:rowOff>144780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2</xdr:row>
      <xdr:rowOff>19050</xdr:rowOff>
    </xdr:from>
    <xdr:to>
      <xdr:col>12</xdr:col>
      <xdr:colOff>640080</xdr:colOff>
      <xdr:row>16</xdr:row>
      <xdr:rowOff>179070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133350</xdr:rowOff>
    </xdr:from>
    <xdr:to>
      <xdr:col>10</xdr:col>
      <xdr:colOff>541020</xdr:colOff>
      <xdr:row>16</xdr:row>
      <xdr:rowOff>118110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14</xdr:row>
      <xdr:rowOff>144780</xdr:rowOff>
    </xdr:from>
    <xdr:to>
      <xdr:col>6</xdr:col>
      <xdr:colOff>518160</xdr:colOff>
      <xdr:row>16</xdr:row>
      <xdr:rowOff>30480</xdr:rowOff>
    </xdr:to>
    <xdr:sp macro="" textlink="">
      <xdr:nvSpPr>
        <xdr:cNvPr id="3" name="2 CuadroTexto"/>
        <xdr:cNvSpPr txBox="1"/>
      </xdr:nvSpPr>
      <xdr:spPr>
        <a:xfrm>
          <a:off x="3977640" y="2720340"/>
          <a:ext cx="129540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ysClr val="windowText" lastClr="000000"/>
              </a:solidFill>
            </a:rPr>
            <a:t>Sup.</a:t>
          </a:r>
          <a:r>
            <a:rPr lang="es-CL" sz="1100" baseline="0">
              <a:solidFill>
                <a:sysClr val="windowText" lastClr="000000"/>
              </a:solidFill>
            </a:rPr>
            <a:t> Total: 10.220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323850</xdr:colOff>
      <xdr:row>0</xdr:row>
      <xdr:rowOff>114300</xdr:rowOff>
    </xdr:from>
    <xdr:to>
      <xdr:col>1</xdr:col>
      <xdr:colOff>542925</xdr:colOff>
      <xdr:row>4</xdr:row>
      <xdr:rowOff>160572</xdr:rowOff>
    </xdr:to>
    <xdr:pic>
      <xdr:nvPicPr>
        <xdr:cNvPr id="4" name="Imagen 3" descr="Descripción: C:\Users\andrea.agurto\Desktop\SAG_logocolor_pequenoRG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981075" cy="808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784860</xdr:colOff>
      <xdr:row>3</xdr:row>
      <xdr:rowOff>72390</xdr:rowOff>
    </xdr:from>
    <xdr:to>
      <xdr:col>10</xdr:col>
      <xdr:colOff>601980</xdr:colOff>
      <xdr:row>18</xdr:row>
      <xdr:rowOff>64770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0.02833</cdr:x>
      <cdr:y>0.8875</cdr:y>
    </cdr:from>
    <cdr:to>
      <cdr:x>0.34167</cdr:x>
      <cdr:y>0.97083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540" y="2434590"/>
          <a:ext cx="14325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10.219 ha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186690</xdr:rowOff>
    </xdr:from>
    <xdr:to>
      <xdr:col>10</xdr:col>
      <xdr:colOff>7620</xdr:colOff>
      <xdr:row>21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0.01833</cdr:x>
      <cdr:y>0.90747</cdr:y>
    </cdr:from>
    <cdr:to>
      <cdr:x>0.32667</cdr:x>
      <cdr:y>0.97628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3820" y="2914650"/>
          <a:ext cx="140970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/>
            <a:t>Sup. Total: 4.635 ha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6"/>
  <sheetViews>
    <sheetView zoomScale="60" zoomScaleNormal="60" workbookViewId="0">
      <selection sqref="A1:XFD1048576"/>
    </sheetView>
  </sheetViews>
  <sheetFormatPr baseColWidth="10" defaultRowHeight="15" x14ac:dyDescent="0.25"/>
  <sheetData>
    <row r="3" spans="3:6" thickBot="1" x14ac:dyDescent="0.35"/>
    <row r="4" spans="3:6" ht="15.75" thickBot="1" x14ac:dyDescent="0.3">
      <c r="C4" s="68" t="s">
        <v>0</v>
      </c>
      <c r="D4" s="65" t="s">
        <v>1</v>
      </c>
      <c r="E4" s="66" t="s">
        <v>2</v>
      </c>
      <c r="F4" s="67" t="s">
        <v>3</v>
      </c>
    </row>
    <row r="5" spans="3:6" ht="15.75" thickBot="1" x14ac:dyDescent="0.3">
      <c r="C5" s="69"/>
      <c r="D5" s="70" t="s">
        <v>4</v>
      </c>
      <c r="E5" s="70"/>
      <c r="F5" s="71"/>
    </row>
    <row r="6" spans="3:6" ht="14.45" x14ac:dyDescent="0.3">
      <c r="C6" s="1">
        <v>1959</v>
      </c>
      <c r="D6" s="2">
        <v>9053</v>
      </c>
      <c r="E6" s="3">
        <v>0</v>
      </c>
      <c r="F6" s="2">
        <f t="shared" ref="F6:F26" si="0">D6+E6</f>
        <v>9053</v>
      </c>
    </row>
    <row r="7" spans="3:6" ht="14.45" x14ac:dyDescent="0.3">
      <c r="C7" s="4">
        <v>1962</v>
      </c>
      <c r="D7" s="5">
        <v>25417</v>
      </c>
      <c r="E7" s="6">
        <v>0</v>
      </c>
      <c r="F7" s="5">
        <f t="shared" si="0"/>
        <v>25417</v>
      </c>
    </row>
    <row r="8" spans="3:6" ht="14.45" x14ac:dyDescent="0.3">
      <c r="C8" s="4">
        <v>1965</v>
      </c>
      <c r="D8" s="5">
        <v>35485</v>
      </c>
      <c r="E8" s="6">
        <v>0</v>
      </c>
      <c r="F8" s="5">
        <f t="shared" si="0"/>
        <v>35485</v>
      </c>
    </row>
    <row r="9" spans="3:6" ht="14.45" x14ac:dyDescent="0.3">
      <c r="C9" s="4">
        <v>1968</v>
      </c>
      <c r="D9" s="5">
        <v>35216</v>
      </c>
      <c r="E9" s="6">
        <v>0</v>
      </c>
      <c r="F9" s="5">
        <f t="shared" si="0"/>
        <v>35216</v>
      </c>
    </row>
    <row r="10" spans="3:6" ht="14.45" x14ac:dyDescent="0.3">
      <c r="C10" s="4">
        <v>1971</v>
      </c>
      <c r="D10" s="5">
        <v>30869</v>
      </c>
      <c r="E10" s="6">
        <v>0</v>
      </c>
      <c r="F10" s="5">
        <f t="shared" si="0"/>
        <v>30869</v>
      </c>
    </row>
    <row r="11" spans="3:6" ht="14.45" x14ac:dyDescent="0.3">
      <c r="C11" s="4">
        <v>1974</v>
      </c>
      <c r="D11" s="5">
        <v>51638</v>
      </c>
      <c r="E11" s="6">
        <v>0</v>
      </c>
      <c r="F11" s="5">
        <f t="shared" si="0"/>
        <v>51638</v>
      </c>
    </row>
    <row r="12" spans="3:6" ht="14.45" x14ac:dyDescent="0.3">
      <c r="C12" s="4">
        <v>1977</v>
      </c>
      <c r="D12" s="5">
        <v>36049</v>
      </c>
      <c r="E12" s="6">
        <v>0</v>
      </c>
      <c r="F12" s="7">
        <f t="shared" si="0"/>
        <v>36049</v>
      </c>
    </row>
    <row r="13" spans="3:6" ht="14.45" x14ac:dyDescent="0.3">
      <c r="C13" s="4">
        <v>1980</v>
      </c>
      <c r="D13" s="5">
        <v>10916</v>
      </c>
      <c r="E13" s="6">
        <v>0</v>
      </c>
      <c r="F13" s="8">
        <f t="shared" si="0"/>
        <v>10916</v>
      </c>
    </row>
    <row r="14" spans="3:6" ht="14.45" x14ac:dyDescent="0.3">
      <c r="C14" s="4">
        <v>1983</v>
      </c>
      <c r="D14" s="5">
        <v>5799</v>
      </c>
      <c r="E14" s="5">
        <v>67</v>
      </c>
      <c r="F14" s="5">
        <f t="shared" si="0"/>
        <v>5866</v>
      </c>
    </row>
    <row r="15" spans="3:6" ht="14.45" x14ac:dyDescent="0.3">
      <c r="C15" s="4">
        <v>1986</v>
      </c>
      <c r="D15" s="5">
        <v>9313</v>
      </c>
      <c r="E15" s="5">
        <v>134</v>
      </c>
      <c r="F15" s="5">
        <f t="shared" si="0"/>
        <v>9447</v>
      </c>
    </row>
    <row r="16" spans="3:6" ht="14.45" x14ac:dyDescent="0.3">
      <c r="C16" s="4">
        <v>1989</v>
      </c>
      <c r="D16" s="5">
        <v>8433</v>
      </c>
      <c r="E16" s="5">
        <v>3957</v>
      </c>
      <c r="F16" s="5">
        <f t="shared" si="0"/>
        <v>12390</v>
      </c>
    </row>
    <row r="17" spans="3:6" ht="14.45" x14ac:dyDescent="0.3">
      <c r="C17" s="4">
        <v>1992</v>
      </c>
      <c r="D17" s="5">
        <v>8479</v>
      </c>
      <c r="E17" s="5">
        <v>5276</v>
      </c>
      <c r="F17" s="5">
        <f t="shared" si="0"/>
        <v>13755</v>
      </c>
    </row>
    <row r="18" spans="3:6" ht="14.45" x14ac:dyDescent="0.3">
      <c r="C18" s="9">
        <v>1995</v>
      </c>
      <c r="D18" s="5">
        <v>7087</v>
      </c>
      <c r="E18" s="5">
        <v>6206</v>
      </c>
      <c r="F18" s="5">
        <f t="shared" si="0"/>
        <v>13293</v>
      </c>
    </row>
    <row r="19" spans="3:6" ht="14.45" x14ac:dyDescent="0.3">
      <c r="C19" s="9">
        <v>1998</v>
      </c>
      <c r="D19" s="5">
        <v>5461</v>
      </c>
      <c r="E19" s="5">
        <v>14621</v>
      </c>
      <c r="F19" s="5">
        <f t="shared" si="0"/>
        <v>20082</v>
      </c>
    </row>
    <row r="20" spans="3:6" ht="14.45" x14ac:dyDescent="0.3">
      <c r="C20" s="9">
        <v>2001</v>
      </c>
      <c r="D20" s="5">
        <v>5121</v>
      </c>
      <c r="E20" s="5">
        <v>13275</v>
      </c>
      <c r="F20" s="5">
        <f t="shared" si="0"/>
        <v>18396</v>
      </c>
    </row>
    <row r="21" spans="3:6" ht="14.45" x14ac:dyDescent="0.3">
      <c r="C21" s="9">
        <v>2004</v>
      </c>
      <c r="D21" s="5">
        <v>4517</v>
      </c>
      <c r="E21" s="5">
        <v>16439</v>
      </c>
      <c r="F21" s="5">
        <f t="shared" si="0"/>
        <v>20956</v>
      </c>
    </row>
    <row r="22" spans="3:6" ht="14.45" x14ac:dyDescent="0.3">
      <c r="C22" s="9">
        <v>2007</v>
      </c>
      <c r="D22" s="5">
        <v>3448</v>
      </c>
      <c r="E22" s="5">
        <v>19979</v>
      </c>
      <c r="F22" s="5">
        <f t="shared" si="0"/>
        <v>23427</v>
      </c>
    </row>
    <row r="23" spans="3:6" ht="14.45" x14ac:dyDescent="0.3">
      <c r="C23" s="10">
        <v>2010</v>
      </c>
      <c r="D23" s="7">
        <v>3989</v>
      </c>
      <c r="E23" s="11">
        <v>21512</v>
      </c>
      <c r="F23" s="5">
        <f t="shared" si="0"/>
        <v>25501</v>
      </c>
    </row>
    <row r="24" spans="3:6" ht="14.45" x14ac:dyDescent="0.3">
      <c r="C24" s="10">
        <v>2013</v>
      </c>
      <c r="D24" s="7">
        <v>3662</v>
      </c>
      <c r="E24" s="7">
        <v>40125</v>
      </c>
      <c r="F24" s="5">
        <f t="shared" si="0"/>
        <v>43787</v>
      </c>
    </row>
    <row r="25" spans="3:6" ht="14.45" x14ac:dyDescent="0.3">
      <c r="C25" s="10">
        <v>2014</v>
      </c>
      <c r="D25" s="7">
        <v>4409</v>
      </c>
      <c r="E25" s="7">
        <v>32693</v>
      </c>
      <c r="F25" s="5">
        <f t="shared" si="0"/>
        <v>37102</v>
      </c>
    </row>
    <row r="26" spans="3:6" ht="14.45" x14ac:dyDescent="0.3">
      <c r="C26" s="10">
        <v>2015</v>
      </c>
      <c r="D26" s="7">
        <v>4636</v>
      </c>
      <c r="E26" s="7">
        <v>10219</v>
      </c>
      <c r="F26" s="5">
        <f t="shared" si="0"/>
        <v>14855</v>
      </c>
    </row>
  </sheetData>
  <mergeCells count="2">
    <mergeCell ref="C4:C5"/>
    <mergeCell ref="D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44"/>
  <sheetViews>
    <sheetView topLeftCell="A29" workbookViewId="0">
      <selection activeCell="A29" sqref="A1:XFD1048576"/>
    </sheetView>
  </sheetViews>
  <sheetFormatPr baseColWidth="10" defaultRowHeight="15" x14ac:dyDescent="0.25"/>
  <cols>
    <col min="4" max="4" width="20.7109375" customWidth="1"/>
    <col min="5" max="5" width="14" customWidth="1"/>
  </cols>
  <sheetData>
    <row r="1" spans="4:6" thickBot="1" x14ac:dyDescent="0.35"/>
    <row r="2" spans="4:6" ht="8.4499999999999993" customHeight="1" x14ac:dyDescent="0.3">
      <c r="D2" s="75" t="s">
        <v>33</v>
      </c>
      <c r="E2" s="76"/>
      <c r="F2" s="77"/>
    </row>
    <row r="3" spans="4:6" ht="23.45" customHeight="1" x14ac:dyDescent="0.25">
      <c r="D3" s="78" t="s">
        <v>34</v>
      </c>
      <c r="E3" s="79"/>
      <c r="F3" s="80"/>
    </row>
    <row r="4" spans="4:6" ht="14.45" customHeight="1" x14ac:dyDescent="0.3">
      <c r="D4" s="81" t="s">
        <v>48</v>
      </c>
      <c r="E4" s="82"/>
      <c r="F4" s="83"/>
    </row>
    <row r="5" spans="4:6" ht="6" customHeight="1" thickBot="1" x14ac:dyDescent="0.35">
      <c r="D5" s="72"/>
      <c r="E5" s="73"/>
      <c r="F5" s="74"/>
    </row>
    <row r="6" spans="4:6" ht="26.45" customHeight="1" x14ac:dyDescent="0.3">
      <c r="D6" s="12" t="s">
        <v>35</v>
      </c>
      <c r="E6" s="13" t="s">
        <v>36</v>
      </c>
      <c r="F6" s="13" t="s">
        <v>49</v>
      </c>
    </row>
    <row r="7" spans="4:6" ht="20.45" customHeight="1" x14ac:dyDescent="0.25">
      <c r="D7" s="8" t="s">
        <v>46</v>
      </c>
      <c r="E7" s="8">
        <v>228</v>
      </c>
      <c r="F7" s="8">
        <v>242</v>
      </c>
    </row>
    <row r="8" spans="4:6" ht="14.45" x14ac:dyDescent="0.3">
      <c r="D8" s="8" t="s">
        <v>37</v>
      </c>
      <c r="E8" s="8">
        <v>54</v>
      </c>
      <c r="F8" s="8">
        <v>15</v>
      </c>
    </row>
    <row r="9" spans="4:6" ht="14.45" x14ac:dyDescent="0.3">
      <c r="D9" s="8" t="s">
        <v>38</v>
      </c>
      <c r="E9" s="8">
        <v>76</v>
      </c>
      <c r="F9" s="8">
        <v>116</v>
      </c>
    </row>
    <row r="10" spans="4:6" ht="14.45" x14ac:dyDescent="0.3">
      <c r="D10" s="8" t="s">
        <v>5</v>
      </c>
      <c r="E10" s="8">
        <v>21</v>
      </c>
      <c r="F10" s="8">
        <v>16</v>
      </c>
    </row>
    <row r="11" spans="4:6" ht="14.45" x14ac:dyDescent="0.3">
      <c r="D11" s="8" t="s">
        <v>6</v>
      </c>
      <c r="E11" s="8">
        <v>81</v>
      </c>
      <c r="F11" s="8">
        <v>25.3</v>
      </c>
    </row>
    <row r="12" spans="4:6" ht="14.45" x14ac:dyDescent="0.3">
      <c r="D12" s="8" t="s">
        <v>7</v>
      </c>
      <c r="E12" s="8">
        <v>83</v>
      </c>
      <c r="F12" s="8">
        <v>73.5</v>
      </c>
    </row>
    <row r="13" spans="4:6" x14ac:dyDescent="0.25">
      <c r="D13" s="8" t="s">
        <v>8</v>
      </c>
      <c r="E13" s="17" t="s">
        <v>47</v>
      </c>
      <c r="F13" s="8">
        <v>1.8</v>
      </c>
    </row>
    <row r="14" spans="4:6" ht="14.45" x14ac:dyDescent="0.3">
      <c r="D14" s="8" t="s">
        <v>9</v>
      </c>
      <c r="E14" s="17" t="s">
        <v>47</v>
      </c>
      <c r="F14" s="8">
        <v>2.6</v>
      </c>
    </row>
    <row r="15" spans="4:6" ht="14.45" x14ac:dyDescent="0.3">
      <c r="D15" s="8" t="s">
        <v>10</v>
      </c>
      <c r="E15" s="8">
        <v>253</v>
      </c>
      <c r="F15" s="8">
        <v>169.7</v>
      </c>
    </row>
    <row r="16" spans="4:6" ht="14.45" x14ac:dyDescent="0.3">
      <c r="D16" s="8" t="s">
        <v>11</v>
      </c>
      <c r="E16" s="8">
        <v>53</v>
      </c>
      <c r="F16" s="8">
        <v>65.349999999999994</v>
      </c>
    </row>
    <row r="17" spans="4:6" ht="14.45" x14ac:dyDescent="0.3">
      <c r="D17" s="8" t="s">
        <v>12</v>
      </c>
      <c r="E17" s="8">
        <v>78</v>
      </c>
      <c r="F17" s="8">
        <v>82.75</v>
      </c>
    </row>
    <row r="18" spans="4:6" ht="14.45" x14ac:dyDescent="0.3">
      <c r="D18" s="8" t="s">
        <v>39</v>
      </c>
      <c r="E18" s="8">
        <v>37</v>
      </c>
      <c r="F18" s="8">
        <v>0</v>
      </c>
    </row>
    <row r="19" spans="4:6" ht="14.45" x14ac:dyDescent="0.3">
      <c r="D19" s="8" t="s">
        <v>13</v>
      </c>
      <c r="E19" s="17" t="s">
        <v>47</v>
      </c>
      <c r="F19" s="8">
        <v>2.2999999999999998</v>
      </c>
    </row>
    <row r="20" spans="4:6" ht="14.45" x14ac:dyDescent="0.3">
      <c r="D20" s="8" t="s">
        <v>14</v>
      </c>
      <c r="E20" s="8">
        <v>9</v>
      </c>
      <c r="F20" s="8">
        <v>26</v>
      </c>
    </row>
    <row r="21" spans="4:6" ht="14.45" x14ac:dyDescent="0.3">
      <c r="D21" s="8" t="s">
        <v>15</v>
      </c>
      <c r="E21" s="8">
        <v>4</v>
      </c>
      <c r="F21" s="8">
        <v>12.1</v>
      </c>
    </row>
    <row r="22" spans="4:6" ht="14.45" customHeight="1" x14ac:dyDescent="0.3">
      <c r="D22" s="8" t="s">
        <v>32</v>
      </c>
      <c r="E22" s="8">
        <v>110</v>
      </c>
      <c r="F22" s="8">
        <v>91</v>
      </c>
    </row>
    <row r="23" spans="4:6" ht="14.45" customHeight="1" x14ac:dyDescent="0.3">
      <c r="D23" s="8" t="s">
        <v>16</v>
      </c>
      <c r="E23" s="8">
        <v>36</v>
      </c>
      <c r="F23" s="8">
        <v>26</v>
      </c>
    </row>
    <row r="24" spans="4:6" ht="14.45" x14ac:dyDescent="0.3">
      <c r="D24" s="8" t="s">
        <v>17</v>
      </c>
      <c r="E24" s="8">
        <v>17</v>
      </c>
      <c r="F24" s="8">
        <v>13</v>
      </c>
    </row>
    <row r="25" spans="4:6" ht="14.45" x14ac:dyDescent="0.3">
      <c r="D25" s="8" t="s">
        <v>18</v>
      </c>
      <c r="E25" s="8">
        <v>114</v>
      </c>
      <c r="F25" s="8">
        <v>69</v>
      </c>
    </row>
    <row r="26" spans="4:6" ht="14.45" x14ac:dyDescent="0.3">
      <c r="D26" s="8" t="s">
        <v>19</v>
      </c>
      <c r="E26" s="17" t="s">
        <v>47</v>
      </c>
      <c r="F26" s="8">
        <v>1</v>
      </c>
    </row>
    <row r="27" spans="4:6" ht="14.45" x14ac:dyDescent="0.3">
      <c r="D27" s="8" t="s">
        <v>40</v>
      </c>
      <c r="E27" s="17">
        <v>21</v>
      </c>
      <c r="F27" s="8">
        <v>0</v>
      </c>
    </row>
    <row r="28" spans="4:6" ht="14.45" x14ac:dyDescent="0.3">
      <c r="D28" s="8" t="s">
        <v>20</v>
      </c>
      <c r="E28" s="8">
        <v>127</v>
      </c>
      <c r="F28" s="8">
        <v>67.3</v>
      </c>
    </row>
    <row r="29" spans="4:6" ht="14.45" x14ac:dyDescent="0.3">
      <c r="D29" s="8" t="s">
        <v>41</v>
      </c>
      <c r="E29" s="8">
        <v>35</v>
      </c>
      <c r="F29" s="8">
        <v>0</v>
      </c>
    </row>
    <row r="30" spans="4:6" ht="14.45" x14ac:dyDescent="0.3">
      <c r="D30" s="8" t="s">
        <v>21</v>
      </c>
      <c r="E30" s="18">
        <v>26.2</v>
      </c>
      <c r="F30" s="8">
        <v>32</v>
      </c>
    </row>
    <row r="31" spans="4:6" ht="14.45" x14ac:dyDescent="0.3">
      <c r="D31" s="8" t="s">
        <v>22</v>
      </c>
      <c r="E31" s="8">
        <v>212</v>
      </c>
      <c r="F31" s="8">
        <v>174.5</v>
      </c>
    </row>
    <row r="32" spans="4:6" ht="14.45" x14ac:dyDescent="0.3">
      <c r="D32" s="8" t="s">
        <v>23</v>
      </c>
      <c r="E32" s="8">
        <v>102</v>
      </c>
      <c r="F32" s="8">
        <v>136</v>
      </c>
    </row>
    <row r="33" spans="4:6" ht="14.45" x14ac:dyDescent="0.3">
      <c r="D33" s="8" t="s">
        <v>24</v>
      </c>
      <c r="E33" s="8">
        <v>255</v>
      </c>
      <c r="F33" s="8">
        <v>287.60000000000002</v>
      </c>
    </row>
    <row r="34" spans="4:6" ht="14.45" x14ac:dyDescent="0.3">
      <c r="D34" s="8" t="s">
        <v>25</v>
      </c>
      <c r="E34" s="8">
        <v>13</v>
      </c>
      <c r="F34" s="8">
        <v>43</v>
      </c>
    </row>
    <row r="35" spans="4:6" ht="14.45" x14ac:dyDescent="0.3">
      <c r="D35" s="8" t="s">
        <v>26</v>
      </c>
      <c r="E35" s="8">
        <v>49</v>
      </c>
      <c r="F35" s="8">
        <v>74.3</v>
      </c>
    </row>
    <row r="36" spans="4:6" ht="14.45" x14ac:dyDescent="0.3">
      <c r="D36" s="8" t="s">
        <v>42</v>
      </c>
      <c r="E36" s="18">
        <v>32.6</v>
      </c>
      <c r="F36" s="8">
        <v>0</v>
      </c>
    </row>
    <row r="37" spans="4:6" ht="14.45" x14ac:dyDescent="0.3">
      <c r="D37" s="8" t="s">
        <v>43</v>
      </c>
      <c r="E37" s="8">
        <v>20</v>
      </c>
      <c r="F37" s="8">
        <v>0</v>
      </c>
    </row>
    <row r="38" spans="4:6" ht="14.45" x14ac:dyDescent="0.3">
      <c r="D38" s="8" t="s">
        <v>27</v>
      </c>
      <c r="E38" s="17" t="s">
        <v>47</v>
      </c>
      <c r="F38" s="8">
        <v>0.1</v>
      </c>
    </row>
    <row r="39" spans="4:6" ht="14.45" x14ac:dyDescent="0.3">
      <c r="D39" s="8" t="s">
        <v>28</v>
      </c>
      <c r="E39" s="17" t="s">
        <v>47</v>
      </c>
      <c r="F39" s="8">
        <v>1</v>
      </c>
    </row>
    <row r="40" spans="4:6" ht="14.45" x14ac:dyDescent="0.3">
      <c r="D40" s="8" t="s">
        <v>29</v>
      </c>
      <c r="E40" s="8">
        <v>36.75</v>
      </c>
      <c r="F40" s="8">
        <v>31</v>
      </c>
    </row>
    <row r="41" spans="4:6" ht="14.45" x14ac:dyDescent="0.3">
      <c r="D41" s="8" t="s">
        <v>44</v>
      </c>
      <c r="E41" s="8">
        <v>15</v>
      </c>
      <c r="F41" s="8">
        <v>0</v>
      </c>
    </row>
    <row r="42" spans="4:6" ht="14.45" x14ac:dyDescent="0.3">
      <c r="D42" s="8" t="s">
        <v>30</v>
      </c>
      <c r="E42" s="18">
        <v>31.5</v>
      </c>
      <c r="F42" s="8">
        <v>17.2</v>
      </c>
    </row>
    <row r="43" spans="4:6" ht="14.45" x14ac:dyDescent="0.3">
      <c r="D43" s="8" t="s">
        <v>31</v>
      </c>
      <c r="E43" s="8">
        <v>26</v>
      </c>
      <c r="F43" s="8">
        <v>0.2</v>
      </c>
    </row>
    <row r="44" spans="4:6" ht="14.45" x14ac:dyDescent="0.3">
      <c r="D44" s="16" t="s">
        <v>45</v>
      </c>
      <c r="E44" s="26">
        <f>SUM(E7:E43)</f>
        <v>2256.0499999999997</v>
      </c>
      <c r="F44" s="26">
        <f>SUM(F7:F43)</f>
        <v>1914.6000000000001</v>
      </c>
    </row>
  </sheetData>
  <mergeCells count="4">
    <mergeCell ref="D5:F5"/>
    <mergeCell ref="D2:F2"/>
    <mergeCell ref="D3:F3"/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33"/>
  <sheetViews>
    <sheetView workbookViewId="0">
      <selection sqref="A1:XFD1048576"/>
    </sheetView>
  </sheetViews>
  <sheetFormatPr baseColWidth="10" defaultRowHeight="15" x14ac:dyDescent="0.25"/>
  <cols>
    <col min="4" max="4" width="20.42578125" customWidth="1"/>
  </cols>
  <sheetData>
    <row r="3" spans="4:6" thickBot="1" x14ac:dyDescent="0.35"/>
    <row r="4" spans="4:6" ht="21.6" customHeight="1" x14ac:dyDescent="0.25">
      <c r="D4" s="84" t="s">
        <v>50</v>
      </c>
      <c r="E4" s="85"/>
      <c r="F4" s="86"/>
    </row>
    <row r="5" spans="4:6" ht="14.45" x14ac:dyDescent="0.3">
      <c r="D5" s="87" t="s">
        <v>78</v>
      </c>
      <c r="E5" s="88"/>
      <c r="F5" s="89"/>
    </row>
    <row r="6" spans="4:6" ht="10.15" customHeight="1" thickBot="1" x14ac:dyDescent="0.35">
      <c r="D6" s="19"/>
      <c r="E6" s="20"/>
      <c r="F6" s="21"/>
    </row>
    <row r="7" spans="4:6" thickBot="1" x14ac:dyDescent="0.35">
      <c r="D7" s="22" t="s">
        <v>35</v>
      </c>
      <c r="E7" s="23" t="s">
        <v>51</v>
      </c>
      <c r="F7" s="23" t="s">
        <v>75</v>
      </c>
    </row>
    <row r="8" spans="4:6" ht="14.45" x14ac:dyDescent="0.3">
      <c r="D8" s="24" t="s">
        <v>52</v>
      </c>
      <c r="E8" s="25">
        <v>13.6</v>
      </c>
      <c r="F8" s="25">
        <v>16.7</v>
      </c>
    </row>
    <row r="9" spans="4:6" ht="14.45" x14ac:dyDescent="0.3">
      <c r="D9" s="14" t="s">
        <v>53</v>
      </c>
      <c r="E9" s="15">
        <v>109.3</v>
      </c>
      <c r="F9" s="15">
        <v>113.8</v>
      </c>
    </row>
    <row r="10" spans="4:6" ht="14.45" x14ac:dyDescent="0.3">
      <c r="D10" s="14" t="s">
        <v>54</v>
      </c>
      <c r="E10" s="15">
        <v>115.8</v>
      </c>
      <c r="F10" s="15">
        <v>63.56</v>
      </c>
    </row>
    <row r="11" spans="4:6" ht="14.45" x14ac:dyDescent="0.3">
      <c r="D11" s="14" t="s">
        <v>55</v>
      </c>
      <c r="E11" s="26">
        <v>0.24</v>
      </c>
      <c r="F11" s="26">
        <v>0.48</v>
      </c>
    </row>
    <row r="12" spans="4:6" ht="14.45" x14ac:dyDescent="0.3">
      <c r="D12" s="14" t="s">
        <v>56</v>
      </c>
      <c r="E12" s="26">
        <v>1.1499999999999999</v>
      </c>
      <c r="F12" s="26">
        <v>0.12</v>
      </c>
    </row>
    <row r="13" spans="4:6" ht="14.45" x14ac:dyDescent="0.3">
      <c r="D13" s="14" t="s">
        <v>57</v>
      </c>
      <c r="E13" s="15">
        <v>44.9</v>
      </c>
      <c r="F13" s="15">
        <v>42.18</v>
      </c>
    </row>
    <row r="14" spans="4:6" ht="14.45" x14ac:dyDescent="0.3">
      <c r="D14" s="14" t="s">
        <v>76</v>
      </c>
      <c r="E14" s="15" t="s">
        <v>47</v>
      </c>
      <c r="F14" s="15">
        <v>0.04</v>
      </c>
    </row>
    <row r="15" spans="4:6" ht="14.45" x14ac:dyDescent="0.3">
      <c r="D15" s="14" t="s">
        <v>58</v>
      </c>
      <c r="E15" s="26">
        <v>5.94</v>
      </c>
      <c r="F15" s="26">
        <v>8.4</v>
      </c>
    </row>
    <row r="16" spans="4:6" ht="14.45" x14ac:dyDescent="0.3">
      <c r="D16" s="14" t="s">
        <v>59</v>
      </c>
      <c r="E16" s="26">
        <v>30.23</v>
      </c>
      <c r="F16" s="26">
        <v>21.09</v>
      </c>
    </row>
    <row r="17" spans="4:6" ht="14.45" x14ac:dyDescent="0.3">
      <c r="D17" s="14" t="s">
        <v>77</v>
      </c>
      <c r="E17" s="15">
        <v>173</v>
      </c>
      <c r="F17" s="15">
        <v>139.69999999999999</v>
      </c>
    </row>
    <row r="18" spans="4:6" ht="14.45" x14ac:dyDescent="0.3">
      <c r="D18" s="14" t="s">
        <v>60</v>
      </c>
      <c r="E18" s="26">
        <v>2.0299999999999998</v>
      </c>
      <c r="F18" s="26">
        <v>0.04</v>
      </c>
    </row>
    <row r="19" spans="4:6" ht="14.45" x14ac:dyDescent="0.3">
      <c r="D19" s="14" t="s">
        <v>61</v>
      </c>
      <c r="E19" s="26">
        <v>4.1399999999999997</v>
      </c>
      <c r="F19" s="26">
        <v>1.1100000000000001</v>
      </c>
    </row>
    <row r="20" spans="4:6" ht="14.45" x14ac:dyDescent="0.3">
      <c r="D20" s="14" t="s">
        <v>62</v>
      </c>
      <c r="E20" s="26">
        <v>1.54</v>
      </c>
      <c r="F20" s="26">
        <v>0.04</v>
      </c>
    </row>
    <row r="21" spans="4:6" ht="14.45" x14ac:dyDescent="0.3">
      <c r="D21" s="14" t="s">
        <v>63</v>
      </c>
      <c r="E21" s="26">
        <v>9.02</v>
      </c>
      <c r="F21" s="26">
        <v>4.1900000000000004</v>
      </c>
    </row>
    <row r="22" spans="4:6" ht="14.45" x14ac:dyDescent="0.3">
      <c r="D22" s="14" t="s">
        <v>64</v>
      </c>
      <c r="E22" s="26">
        <v>4.75</v>
      </c>
      <c r="F22" s="26">
        <v>11.13</v>
      </c>
    </row>
    <row r="23" spans="4:6" ht="14.45" x14ac:dyDescent="0.3">
      <c r="D23" s="14" t="s">
        <v>65</v>
      </c>
      <c r="E23" s="26">
        <v>6.24</v>
      </c>
      <c r="F23" s="26">
        <v>1.88</v>
      </c>
    </row>
    <row r="24" spans="4:6" ht="14.45" x14ac:dyDescent="0.3">
      <c r="D24" s="14" t="s">
        <v>66</v>
      </c>
      <c r="E24" s="15">
        <v>0</v>
      </c>
      <c r="F24" s="15">
        <v>0.1</v>
      </c>
    </row>
    <row r="25" spans="4:6" ht="14.45" x14ac:dyDescent="0.3">
      <c r="D25" s="14" t="s">
        <v>67</v>
      </c>
      <c r="E25" s="26">
        <v>10.98</v>
      </c>
      <c r="F25" s="26">
        <v>17.329999999999998</v>
      </c>
    </row>
    <row r="26" spans="4:6" ht="14.45" x14ac:dyDescent="0.3">
      <c r="D26" s="14" t="s">
        <v>68</v>
      </c>
      <c r="E26" s="15">
        <v>42</v>
      </c>
      <c r="F26" s="15">
        <v>81.63</v>
      </c>
    </row>
    <row r="27" spans="4:6" ht="14.45" x14ac:dyDescent="0.3">
      <c r="D27" s="14" t="s">
        <v>69</v>
      </c>
      <c r="E27" s="15">
        <v>7.9</v>
      </c>
      <c r="F27" s="15">
        <v>6.82</v>
      </c>
    </row>
    <row r="28" spans="4:6" ht="14.45" x14ac:dyDescent="0.3">
      <c r="D28" s="14" t="s">
        <v>70</v>
      </c>
      <c r="E28" s="15">
        <v>0.6</v>
      </c>
      <c r="F28" s="15">
        <v>0.66</v>
      </c>
    </row>
    <row r="29" spans="4:6" ht="14.45" x14ac:dyDescent="0.3">
      <c r="D29" s="14" t="s">
        <v>71</v>
      </c>
      <c r="E29" s="15">
        <v>32</v>
      </c>
      <c r="F29" s="15">
        <v>24.52</v>
      </c>
    </row>
    <row r="30" spans="4:6" ht="14.45" x14ac:dyDescent="0.3">
      <c r="D30" s="14" t="s">
        <v>72</v>
      </c>
      <c r="E30" s="15">
        <v>0</v>
      </c>
      <c r="F30" s="15">
        <v>0.1</v>
      </c>
    </row>
    <row r="31" spans="4:6" ht="14.45" x14ac:dyDescent="0.3">
      <c r="D31" s="14" t="s">
        <v>73</v>
      </c>
      <c r="E31" s="26">
        <v>7.88</v>
      </c>
      <c r="F31" s="26">
        <v>5.97</v>
      </c>
    </row>
    <row r="32" spans="4:6" ht="14.45" x14ac:dyDescent="0.3">
      <c r="D32" s="14" t="s">
        <v>74</v>
      </c>
      <c r="E32" s="15">
        <v>18.7</v>
      </c>
      <c r="F32" s="15">
        <v>31</v>
      </c>
    </row>
    <row r="33" spans="4:6" ht="14.45" x14ac:dyDescent="0.3">
      <c r="D33" s="16" t="s">
        <v>45</v>
      </c>
      <c r="E33" s="26">
        <f>SUM(E8:E32)</f>
        <v>641.94000000000005</v>
      </c>
      <c r="F33" s="26">
        <f>SUM(F8:F32)</f>
        <v>592.59</v>
      </c>
    </row>
  </sheetData>
  <mergeCells count="2">
    <mergeCell ref="D4:F4"/>
    <mergeCell ref="D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1"/>
  <sheetViews>
    <sheetView workbookViewId="0">
      <selection sqref="A1:XFD1048576"/>
    </sheetView>
  </sheetViews>
  <sheetFormatPr baseColWidth="10" defaultRowHeight="15" x14ac:dyDescent="0.25"/>
  <cols>
    <col min="3" max="3" width="13" customWidth="1"/>
  </cols>
  <sheetData>
    <row r="3" spans="3:5" thickBot="1" x14ac:dyDescent="0.35"/>
    <row r="4" spans="3:5" ht="32.450000000000003" customHeight="1" x14ac:dyDescent="0.25">
      <c r="C4" s="90" t="s">
        <v>79</v>
      </c>
      <c r="D4" s="91"/>
      <c r="E4" s="92"/>
    </row>
    <row r="5" spans="3:5" thickBot="1" x14ac:dyDescent="0.35">
      <c r="C5" s="93" t="s">
        <v>80</v>
      </c>
      <c r="D5" s="94"/>
      <c r="E5" s="95"/>
    </row>
    <row r="6" spans="3:5" ht="15" customHeight="1" x14ac:dyDescent="0.3">
      <c r="C6" s="13" t="s">
        <v>35</v>
      </c>
      <c r="D6" s="13" t="s">
        <v>81</v>
      </c>
      <c r="E6" s="13" t="s">
        <v>75</v>
      </c>
    </row>
    <row r="7" spans="3:5" ht="14.45" x14ac:dyDescent="0.3">
      <c r="C7" s="14" t="s">
        <v>85</v>
      </c>
      <c r="D7" s="15">
        <v>0</v>
      </c>
      <c r="E7" s="15">
        <v>0.39</v>
      </c>
    </row>
    <row r="8" spans="3:5" ht="14.45" x14ac:dyDescent="0.3">
      <c r="C8" s="14" t="s">
        <v>82</v>
      </c>
      <c r="D8" s="15">
        <v>363.8</v>
      </c>
      <c r="E8" s="15">
        <v>294.5</v>
      </c>
    </row>
    <row r="9" spans="3:5" ht="14.45" x14ac:dyDescent="0.3">
      <c r="C9" s="14" t="s">
        <v>83</v>
      </c>
      <c r="D9" s="15">
        <v>23.4</v>
      </c>
      <c r="E9" s="15">
        <v>65.8</v>
      </c>
    </row>
    <row r="10" spans="3:5" ht="14.45" x14ac:dyDescent="0.3">
      <c r="C10" s="14" t="s">
        <v>84</v>
      </c>
      <c r="D10" s="15">
        <v>3.65</v>
      </c>
      <c r="E10" s="15">
        <v>13</v>
      </c>
    </row>
    <row r="11" spans="3:5" ht="14.45" x14ac:dyDescent="0.3">
      <c r="C11" s="14" t="s">
        <v>45</v>
      </c>
      <c r="D11" s="26">
        <f>SUM(D8:D10)</f>
        <v>390.84999999999997</v>
      </c>
      <c r="E11" s="26">
        <f>SUM(E7:E10)</f>
        <v>373.69</v>
      </c>
    </row>
  </sheetData>
  <mergeCells count="2">
    <mergeCell ref="C4:E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5"/>
  <sheetViews>
    <sheetView topLeftCell="B1" workbookViewId="0">
      <selection activeCell="B1" sqref="A1:XFD1048576"/>
    </sheetView>
  </sheetViews>
  <sheetFormatPr baseColWidth="10" defaultRowHeight="15" x14ac:dyDescent="0.25"/>
  <sheetData>
    <row r="3" spans="4:6" thickBot="1" x14ac:dyDescent="0.35"/>
    <row r="4" spans="4:6" ht="15.75" thickBot="1" x14ac:dyDescent="0.3">
      <c r="D4" s="31"/>
      <c r="E4" s="32" t="s">
        <v>86</v>
      </c>
      <c r="F4" s="33" t="s">
        <v>87</v>
      </c>
    </row>
    <row r="5" spans="4:6" ht="15.75" thickBot="1" x14ac:dyDescent="0.3">
      <c r="D5" s="34" t="s">
        <v>88</v>
      </c>
      <c r="E5" s="96" t="s">
        <v>89</v>
      </c>
      <c r="F5" s="97"/>
    </row>
    <row r="6" spans="4:6" ht="14.45" x14ac:dyDescent="0.3">
      <c r="D6" s="27" t="s">
        <v>90</v>
      </c>
      <c r="E6" s="28">
        <v>91.2</v>
      </c>
      <c r="F6" s="28">
        <v>0</v>
      </c>
    </row>
    <row r="7" spans="4:6" ht="14.45" x14ac:dyDescent="0.3">
      <c r="D7" s="27" t="s">
        <v>91</v>
      </c>
      <c r="E7" s="28">
        <v>1490.7</v>
      </c>
      <c r="F7" s="28">
        <v>161.9</v>
      </c>
    </row>
    <row r="8" spans="4:6" ht="14.45" x14ac:dyDescent="0.3">
      <c r="D8" s="27" t="s">
        <v>92</v>
      </c>
      <c r="E8" s="28">
        <v>1834</v>
      </c>
      <c r="F8" s="28">
        <v>130</v>
      </c>
    </row>
    <row r="9" spans="4:6" ht="14.45" x14ac:dyDescent="0.3">
      <c r="D9" s="27" t="s">
        <v>93</v>
      </c>
      <c r="E9" s="28">
        <v>3677</v>
      </c>
      <c r="F9" s="28">
        <v>230</v>
      </c>
    </row>
    <row r="10" spans="4:6" ht="14.45" x14ac:dyDescent="0.3">
      <c r="D10" s="27" t="s">
        <v>94</v>
      </c>
      <c r="E10" s="28">
        <v>2193</v>
      </c>
      <c r="F10" s="28">
        <v>912</v>
      </c>
    </row>
    <row r="11" spans="4:6" ht="14.45" x14ac:dyDescent="0.3">
      <c r="D11" s="27" t="s">
        <v>95</v>
      </c>
      <c r="E11" s="28">
        <v>934</v>
      </c>
      <c r="F11" s="28">
        <v>1841</v>
      </c>
    </row>
    <row r="12" spans="4:6" ht="14.45" x14ac:dyDescent="0.3">
      <c r="D12" s="27" t="s">
        <v>96</v>
      </c>
      <c r="E12" s="28">
        <v>0</v>
      </c>
      <c r="F12" s="28">
        <v>606.5</v>
      </c>
    </row>
    <row r="13" spans="4:6" ht="14.45" x14ac:dyDescent="0.3">
      <c r="D13" s="27" t="s">
        <v>97</v>
      </c>
      <c r="E13" s="28">
        <v>0</v>
      </c>
      <c r="F13" s="28">
        <v>752.3</v>
      </c>
    </row>
    <row r="14" spans="4:6" ht="14.45" x14ac:dyDescent="0.3">
      <c r="D14" s="29" t="s">
        <v>98</v>
      </c>
      <c r="E14" s="30">
        <v>0</v>
      </c>
      <c r="F14" s="30">
        <v>1.55</v>
      </c>
    </row>
    <row r="15" spans="4:6" ht="14.45" x14ac:dyDescent="0.3">
      <c r="D15" s="27" t="s">
        <v>99</v>
      </c>
      <c r="E15" s="28">
        <f>SUM(E6:E14)</f>
        <v>10219.9</v>
      </c>
      <c r="F15" s="28">
        <f>SUM(F6:F14)</f>
        <v>4635.25</v>
      </c>
    </row>
  </sheetData>
  <mergeCells count="1">
    <mergeCell ref="E5:F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1"/>
  <sheetViews>
    <sheetView tabSelected="1" workbookViewId="0">
      <selection activeCell="A2" sqref="A2"/>
    </sheetView>
  </sheetViews>
  <sheetFormatPr baseColWidth="10" defaultRowHeight="15" x14ac:dyDescent="0.25"/>
  <sheetData>
    <row r="4" spans="3:4" thickBot="1" x14ac:dyDescent="0.35"/>
    <row r="5" spans="3:4" x14ac:dyDescent="0.25">
      <c r="C5" s="98" t="s">
        <v>141</v>
      </c>
      <c r="D5" s="101" t="s">
        <v>107</v>
      </c>
    </row>
    <row r="6" spans="3:4" x14ac:dyDescent="0.25">
      <c r="C6" s="99"/>
      <c r="D6" s="102"/>
    </row>
    <row r="7" spans="3:4" ht="15.75" thickBot="1" x14ac:dyDescent="0.3">
      <c r="C7" s="100"/>
      <c r="D7" s="103"/>
    </row>
    <row r="8" spans="3:4" ht="14.45" x14ac:dyDescent="0.3">
      <c r="C8" s="35" t="s">
        <v>108</v>
      </c>
      <c r="D8" s="2">
        <v>7034.1</v>
      </c>
    </row>
    <row r="9" spans="3:4" ht="14.45" x14ac:dyDescent="0.3">
      <c r="C9" s="8" t="s">
        <v>109</v>
      </c>
      <c r="D9" s="5">
        <v>3008.95</v>
      </c>
    </row>
    <row r="10" spans="3:4" ht="14.45" x14ac:dyDescent="0.3">
      <c r="C10" s="8" t="s">
        <v>110</v>
      </c>
      <c r="D10" s="8">
        <v>176.5</v>
      </c>
    </row>
    <row r="11" spans="3:4" ht="14.45" x14ac:dyDescent="0.3">
      <c r="C11" s="8" t="s">
        <v>3</v>
      </c>
      <c r="D11" s="5">
        <f>SUM(D8:D10)</f>
        <v>10219.549999999999</v>
      </c>
    </row>
  </sheetData>
  <mergeCells count="2">
    <mergeCell ref="C5:C7"/>
    <mergeCell ref="D5:D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1"/>
  <sheetViews>
    <sheetView topLeftCell="A2" workbookViewId="0">
      <selection activeCell="C7" sqref="C7:D10"/>
    </sheetView>
  </sheetViews>
  <sheetFormatPr baseColWidth="10" defaultRowHeight="15" x14ac:dyDescent="0.25"/>
  <sheetData>
    <row r="3" spans="3:4" thickBot="1" x14ac:dyDescent="0.35"/>
    <row r="4" spans="3:4" x14ac:dyDescent="0.25">
      <c r="C4" s="98" t="s">
        <v>106</v>
      </c>
      <c r="D4" s="101" t="s">
        <v>107</v>
      </c>
    </row>
    <row r="5" spans="3:4" x14ac:dyDescent="0.25">
      <c r="C5" s="99"/>
      <c r="D5" s="102"/>
    </row>
    <row r="6" spans="3:4" ht="15.75" thickBot="1" x14ac:dyDescent="0.3">
      <c r="C6" s="100"/>
      <c r="D6" s="103"/>
    </row>
    <row r="7" spans="3:4" x14ac:dyDescent="0.25">
      <c r="C7" s="42" t="s">
        <v>111</v>
      </c>
      <c r="D7" s="43">
        <v>5084.7</v>
      </c>
    </row>
    <row r="8" spans="3:4" ht="14.45" x14ac:dyDescent="0.3">
      <c r="C8" s="42" t="s">
        <v>112</v>
      </c>
      <c r="D8" s="43">
        <v>2198</v>
      </c>
    </row>
    <row r="9" spans="3:4" ht="14.45" x14ac:dyDescent="0.3">
      <c r="C9" s="42" t="s">
        <v>113</v>
      </c>
      <c r="D9" s="43">
        <v>1955</v>
      </c>
    </row>
    <row r="10" spans="3:4" ht="14.45" x14ac:dyDescent="0.3">
      <c r="C10" s="44" t="s">
        <v>110</v>
      </c>
      <c r="D10" s="5">
        <v>981</v>
      </c>
    </row>
    <row r="11" spans="3:4" ht="14.45" x14ac:dyDescent="0.3">
      <c r="C11" s="8" t="s">
        <v>3</v>
      </c>
      <c r="D11" s="5">
        <f>SUM(D7:D10)</f>
        <v>10218.700000000001</v>
      </c>
    </row>
  </sheetData>
  <mergeCells count="2">
    <mergeCell ref="C4:C6"/>
    <mergeCell ref="D4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5"/>
  <sheetViews>
    <sheetView topLeftCell="A5" workbookViewId="0">
      <selection activeCell="H20" sqref="H20"/>
    </sheetView>
  </sheetViews>
  <sheetFormatPr baseColWidth="10" defaultRowHeight="15" x14ac:dyDescent="0.25"/>
  <cols>
    <col min="3" max="3" width="19.42578125" customWidth="1"/>
    <col min="8" max="8" width="20.7109375" customWidth="1"/>
  </cols>
  <sheetData>
    <row r="4" spans="3:4" thickBot="1" x14ac:dyDescent="0.35"/>
    <row r="5" spans="3:4" x14ac:dyDescent="0.25">
      <c r="C5" s="104" t="s">
        <v>106</v>
      </c>
      <c r="D5" s="107" t="s">
        <v>107</v>
      </c>
    </row>
    <row r="6" spans="3:4" x14ac:dyDescent="0.25">
      <c r="C6" s="105"/>
      <c r="D6" s="108"/>
    </row>
    <row r="7" spans="3:4" ht="15.75" thickBot="1" x14ac:dyDescent="0.3">
      <c r="C7" s="106"/>
      <c r="D7" s="109"/>
    </row>
    <row r="8" spans="3:4" ht="14.45" x14ac:dyDescent="0.3">
      <c r="C8" s="36" t="s">
        <v>104</v>
      </c>
      <c r="D8" s="37">
        <v>1914</v>
      </c>
    </row>
    <row r="9" spans="3:4" ht="14.45" x14ac:dyDescent="0.3">
      <c r="C9" s="38" t="s">
        <v>101</v>
      </c>
      <c r="D9" s="38">
        <v>592.70000000000005</v>
      </c>
    </row>
    <row r="10" spans="3:4" ht="14.45" x14ac:dyDescent="0.3">
      <c r="C10" s="38" t="s">
        <v>105</v>
      </c>
      <c r="D10" s="38">
        <v>544</v>
      </c>
    </row>
    <row r="11" spans="3:4" ht="14.45" x14ac:dyDescent="0.3">
      <c r="C11" s="38" t="s">
        <v>110</v>
      </c>
      <c r="D11" s="38">
        <v>404</v>
      </c>
    </row>
    <row r="12" spans="3:4" ht="14.45" x14ac:dyDescent="0.3">
      <c r="C12" s="38" t="s">
        <v>100</v>
      </c>
      <c r="D12" s="38">
        <v>374</v>
      </c>
    </row>
    <row r="13" spans="3:4" ht="14.45" x14ac:dyDescent="0.3">
      <c r="C13" s="38" t="s">
        <v>103</v>
      </c>
      <c r="D13" s="38">
        <v>480</v>
      </c>
    </row>
    <row r="14" spans="3:4" thickBot="1" x14ac:dyDescent="0.35">
      <c r="C14" s="39" t="s">
        <v>102</v>
      </c>
      <c r="D14" s="39">
        <v>326</v>
      </c>
    </row>
    <row r="15" spans="3:4" thickBot="1" x14ac:dyDescent="0.35">
      <c r="C15" s="40" t="s">
        <v>3</v>
      </c>
      <c r="D15" s="41">
        <f>SUM(D8:D14)</f>
        <v>4634.7</v>
      </c>
    </row>
  </sheetData>
  <mergeCells count="2">
    <mergeCell ref="C5:C7"/>
    <mergeCell ref="D5:D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workbookViewId="0">
      <selection activeCell="H29" sqref="H29"/>
    </sheetView>
  </sheetViews>
  <sheetFormatPr baseColWidth="10" defaultRowHeight="15" x14ac:dyDescent="0.25"/>
  <sheetData>
    <row r="2" spans="2:5" thickBot="1" x14ac:dyDescent="0.35">
      <c r="C2" s="60"/>
      <c r="D2" s="60"/>
      <c r="E2" s="60"/>
    </row>
    <row r="3" spans="2:5" thickTop="1" x14ac:dyDescent="0.3">
      <c r="B3" s="49"/>
      <c r="C3" s="79"/>
      <c r="D3" s="79"/>
      <c r="E3" s="79"/>
    </row>
    <row r="4" spans="2:5" x14ac:dyDescent="0.25">
      <c r="B4" s="49"/>
      <c r="C4" s="79" t="s">
        <v>114</v>
      </c>
      <c r="D4" s="79"/>
      <c r="E4" s="79"/>
    </row>
    <row r="5" spans="2:5" ht="15.75" thickBot="1" x14ac:dyDescent="0.3">
      <c r="B5" s="49"/>
      <c r="C5" s="79"/>
      <c r="D5" s="79"/>
      <c r="E5" s="79"/>
    </row>
    <row r="6" spans="2:5" ht="15.6" thickTop="1" thickBot="1" x14ac:dyDescent="0.35">
      <c r="B6" s="49"/>
      <c r="C6" s="61" t="s">
        <v>115</v>
      </c>
      <c r="D6" s="61" t="s">
        <v>116</v>
      </c>
      <c r="E6" s="61" t="s">
        <v>136</v>
      </c>
    </row>
    <row r="7" spans="2:5" ht="15.6" thickTop="1" thickBot="1" x14ac:dyDescent="0.35">
      <c r="B7" s="49"/>
      <c r="C7" s="59" t="s">
        <v>117</v>
      </c>
      <c r="D7" s="46">
        <v>0</v>
      </c>
      <c r="E7" s="46">
        <v>0</v>
      </c>
    </row>
    <row r="8" spans="2:5" ht="15.6" thickTop="1" thickBot="1" x14ac:dyDescent="0.35">
      <c r="B8" s="49"/>
      <c r="C8" s="50" t="s">
        <v>137</v>
      </c>
      <c r="D8" s="51">
        <v>0</v>
      </c>
      <c r="E8" s="51">
        <v>3.8</v>
      </c>
    </row>
    <row r="9" spans="2:5" ht="15.6" thickTop="1" thickBot="1" x14ac:dyDescent="0.35">
      <c r="B9" s="49"/>
      <c r="C9" s="50" t="s">
        <v>118</v>
      </c>
      <c r="D9" s="52">
        <v>1</v>
      </c>
      <c r="E9" s="52">
        <v>0</v>
      </c>
    </row>
    <row r="10" spans="2:5" ht="21.6" thickTop="1" thickBot="1" x14ac:dyDescent="0.35">
      <c r="C10" s="53" t="s">
        <v>119</v>
      </c>
      <c r="D10" s="55">
        <v>694</v>
      </c>
      <c r="E10" s="55">
        <v>0</v>
      </c>
    </row>
    <row r="11" spans="2:5" ht="16.5" thickTop="1" thickBot="1" x14ac:dyDescent="0.3">
      <c r="B11" s="49"/>
      <c r="C11" s="50" t="s">
        <v>120</v>
      </c>
      <c r="D11" s="51">
        <v>1</v>
      </c>
      <c r="E11" s="51">
        <v>0</v>
      </c>
    </row>
    <row r="12" spans="2:5" ht="15.6" thickTop="1" thickBot="1" x14ac:dyDescent="0.35">
      <c r="B12" s="49"/>
      <c r="C12" s="47" t="s">
        <v>121</v>
      </c>
      <c r="D12" s="45">
        <v>5.8</v>
      </c>
      <c r="E12" s="45">
        <v>0</v>
      </c>
    </row>
    <row r="13" spans="2:5" ht="15.6" thickTop="1" thickBot="1" x14ac:dyDescent="0.35">
      <c r="B13" s="62"/>
      <c r="C13" s="50" t="s">
        <v>122</v>
      </c>
      <c r="D13" s="51">
        <v>8.4</v>
      </c>
      <c r="E13" s="51">
        <v>4.2</v>
      </c>
    </row>
    <row r="14" spans="2:5" ht="15.6" thickTop="1" thickBot="1" x14ac:dyDescent="0.35">
      <c r="B14" s="49"/>
      <c r="C14" s="50" t="s">
        <v>139</v>
      </c>
      <c r="D14" s="51">
        <v>0</v>
      </c>
      <c r="E14" s="51">
        <v>1.5</v>
      </c>
    </row>
    <row r="15" spans="2:5" ht="15.6" thickTop="1" thickBot="1" x14ac:dyDescent="0.35">
      <c r="B15" s="49"/>
      <c r="C15" s="47" t="s">
        <v>140</v>
      </c>
      <c r="D15" s="45">
        <v>0</v>
      </c>
      <c r="E15" s="45">
        <v>10.67</v>
      </c>
    </row>
    <row r="16" spans="2:5" ht="15.6" thickTop="1" thickBot="1" x14ac:dyDescent="0.35">
      <c r="B16" s="49"/>
      <c r="C16" s="56" t="s">
        <v>123</v>
      </c>
      <c r="D16" s="57">
        <v>3845</v>
      </c>
      <c r="E16" s="57">
        <v>2197.67</v>
      </c>
    </row>
    <row r="17" spans="2:5" ht="16.5" thickTop="1" thickBot="1" x14ac:dyDescent="0.3">
      <c r="B17" s="49"/>
      <c r="C17" s="50" t="s">
        <v>124</v>
      </c>
      <c r="D17" s="57">
        <v>24631</v>
      </c>
      <c r="E17" s="63">
        <v>5085</v>
      </c>
    </row>
    <row r="18" spans="2:5" ht="15.6" thickTop="1" thickBot="1" x14ac:dyDescent="0.35">
      <c r="B18" s="49"/>
      <c r="C18" s="50" t="s">
        <v>125</v>
      </c>
      <c r="D18" s="51">
        <v>65</v>
      </c>
      <c r="E18" s="51">
        <v>0</v>
      </c>
    </row>
    <row r="19" spans="2:5" ht="15.6" thickTop="1" thickBot="1" x14ac:dyDescent="0.35">
      <c r="B19" s="49"/>
      <c r="C19" s="50" t="s">
        <v>126</v>
      </c>
      <c r="D19" s="51">
        <v>8</v>
      </c>
      <c r="E19" s="51">
        <v>0</v>
      </c>
    </row>
    <row r="20" spans="2:5" ht="15.6" thickTop="1" thickBot="1" x14ac:dyDescent="0.35">
      <c r="B20" s="49"/>
      <c r="C20" s="47" t="s">
        <v>127</v>
      </c>
      <c r="D20" s="58">
        <v>3035</v>
      </c>
      <c r="E20" s="58">
        <v>1955</v>
      </c>
    </row>
    <row r="21" spans="2:5" ht="15.6" thickTop="1" thickBot="1" x14ac:dyDescent="0.35">
      <c r="B21" s="49"/>
      <c r="C21" s="56" t="s">
        <v>128</v>
      </c>
      <c r="D21" s="51">
        <v>64.599999999999994</v>
      </c>
      <c r="E21" s="51">
        <v>43</v>
      </c>
    </row>
    <row r="22" spans="2:5" ht="15.6" thickTop="1" thickBot="1" x14ac:dyDescent="0.35">
      <c r="B22" s="49"/>
      <c r="C22" s="56" t="s">
        <v>138</v>
      </c>
      <c r="D22" s="51">
        <v>0</v>
      </c>
      <c r="E22" s="51">
        <v>6</v>
      </c>
    </row>
    <row r="23" spans="2:5" ht="15.6" thickTop="1" thickBot="1" x14ac:dyDescent="0.35">
      <c r="B23" s="49"/>
      <c r="C23" s="56" t="s">
        <v>129</v>
      </c>
      <c r="D23" s="51">
        <v>237</v>
      </c>
      <c r="E23" s="51">
        <v>381.4</v>
      </c>
    </row>
    <row r="24" spans="2:5" ht="15.6" thickTop="1" thickBot="1" x14ac:dyDescent="0.35">
      <c r="B24" s="49"/>
      <c r="C24" s="53" t="s">
        <v>130</v>
      </c>
      <c r="D24" s="54">
        <v>1.3</v>
      </c>
      <c r="E24" s="54">
        <v>1.42</v>
      </c>
    </row>
    <row r="25" spans="2:5" ht="22.5" thickTop="1" thickBot="1" x14ac:dyDescent="0.3">
      <c r="B25" s="49"/>
      <c r="C25" s="47" t="s">
        <v>131</v>
      </c>
      <c r="D25" s="45">
        <v>38.5</v>
      </c>
      <c r="E25" s="45">
        <v>225</v>
      </c>
    </row>
    <row r="26" spans="2:5" ht="22.5" thickTop="1" thickBot="1" x14ac:dyDescent="0.3">
      <c r="C26" s="50" t="s">
        <v>132</v>
      </c>
      <c r="D26" s="51">
        <v>51</v>
      </c>
      <c r="E26" s="51">
        <v>305</v>
      </c>
    </row>
    <row r="27" spans="2:5" ht="15.6" thickTop="1" thickBot="1" x14ac:dyDescent="0.35">
      <c r="C27" s="50" t="s">
        <v>133</v>
      </c>
      <c r="D27" s="51">
        <v>1</v>
      </c>
      <c r="E27" s="51">
        <v>0</v>
      </c>
    </row>
    <row r="28" spans="2:5" ht="15.6" thickTop="1" thickBot="1" x14ac:dyDescent="0.35">
      <c r="C28" s="47" t="s">
        <v>134</v>
      </c>
      <c r="D28" s="45">
        <v>4.5</v>
      </c>
      <c r="E28" s="45">
        <v>0</v>
      </c>
    </row>
    <row r="29" spans="2:5" ht="21.6" thickTop="1" thickBot="1" x14ac:dyDescent="0.35">
      <c r="C29" s="48" t="s">
        <v>135</v>
      </c>
      <c r="D29" s="64">
        <f>SUM(D7:D28)</f>
        <v>32692.1</v>
      </c>
      <c r="E29" s="64">
        <f>SUM(E7:E28)</f>
        <v>10219.66</v>
      </c>
    </row>
    <row r="30" spans="2:5" thickTop="1" x14ac:dyDescent="0.3"/>
  </sheetData>
  <mergeCells count="2">
    <mergeCell ref="C3:E3"/>
    <mergeCell ref="C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Evolución de la sup certificada</vt:lpstr>
      <vt:lpstr>Variedades de trigo harinero </vt:lpstr>
      <vt:lpstr>Variedad de papa</vt:lpstr>
      <vt:lpstr>Variedades de avena</vt:lpstr>
      <vt:lpstr>Sup por región</vt:lpstr>
      <vt:lpstr>Sup. por sist</vt:lpstr>
      <vt:lpstr>Esp Export</vt:lpstr>
      <vt:lpstr>Esp Nac</vt:lpstr>
      <vt:lpstr>Expor 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2015-07-01T17:24:53Z</dcterms:created>
  <dcterms:modified xsi:type="dcterms:W3CDTF">2015-08-18T15:28:46Z</dcterms:modified>
</cp:coreProperties>
</file>